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0"/>
  </bookViews>
  <sheets>
    <sheet name="용도별" sheetId="1" r:id="rId1"/>
    <sheet name="종류별" sheetId="2" r:id="rId2"/>
  </sheets>
  <definedNames>
    <definedName name="_xlnm.Print_Area" localSheetId="0">'용도별'!$A$1:$N$15</definedName>
    <definedName name="_xlnm.Print_Area" localSheetId="1">'종류별'!$A$1:$N$25</definedName>
  </definedNames>
  <calcPr fullCalcOnLoad="1"/>
</workbook>
</file>

<file path=xl/sharedStrings.xml><?xml version="1.0" encoding="utf-8"?>
<sst xmlns="http://schemas.openxmlformats.org/spreadsheetml/2006/main" count="71" uniqueCount="49">
  <si>
    <t>가   격</t>
  </si>
  <si>
    <t>기 타</t>
  </si>
  <si>
    <t>주 택</t>
  </si>
  <si>
    <t>합     계</t>
  </si>
  <si>
    <t>소 계</t>
  </si>
  <si>
    <t>대</t>
  </si>
  <si>
    <t>전</t>
  </si>
  <si>
    <t>답</t>
  </si>
  <si>
    <t>임 야</t>
  </si>
  <si>
    <t>건  물</t>
  </si>
  <si>
    <t>사무소</t>
  </si>
  <si>
    <t>입목죽</t>
  </si>
  <si>
    <t>공작물</t>
  </si>
  <si>
    <t>기계기구</t>
  </si>
  <si>
    <t>(단위 : 원)</t>
  </si>
  <si>
    <t>행정재산</t>
  </si>
  <si>
    <t>계</t>
  </si>
  <si>
    <t>ⅴ. 공유재산 증감 및 현재액 보고서</t>
  </si>
  <si>
    <t>무체재산</t>
  </si>
  <si>
    <t>유가증권</t>
  </si>
  <si>
    <t>선박</t>
  </si>
  <si>
    <t>항공기</t>
  </si>
  <si>
    <t>용익물권</t>
  </si>
  <si>
    <t xml:space="preserve">2. 종류별 현황 </t>
  </si>
  <si>
    <t>1. 용도별 현황</t>
  </si>
  <si>
    <t>공공용
재  산</t>
  </si>
  <si>
    <t>기업용
재  산</t>
  </si>
  <si>
    <t>보존용
재  산</t>
  </si>
  <si>
    <t>공  용
재  산</t>
  </si>
  <si>
    <t xml:space="preserve">   구 분
종류별</t>
  </si>
  <si>
    <t>전년도말 현재액</t>
  </si>
  <si>
    <t>당해연도중 증감액</t>
  </si>
  <si>
    <t>당해 연도말 현재액</t>
  </si>
  <si>
    <t>증</t>
  </si>
  <si>
    <t>감</t>
  </si>
  <si>
    <t>수</t>
  </si>
  <si>
    <t>면적</t>
  </si>
  <si>
    <t xml:space="preserve">     
    구 분
용도별
</t>
  </si>
  <si>
    <t>전년도말 현재액</t>
  </si>
  <si>
    <t>당해연도 중 증감액</t>
  </si>
  <si>
    <t>당해 연도말 현재액</t>
  </si>
  <si>
    <t>증</t>
  </si>
  <si>
    <t>감</t>
  </si>
  <si>
    <t>수</t>
  </si>
  <si>
    <t>면적</t>
  </si>
  <si>
    <t>가   격</t>
  </si>
  <si>
    <t>일반재산</t>
  </si>
  <si>
    <t>회원권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</si>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</sst>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.0_);[Red]\(#,##0.0\)"/>
    <numFmt numFmtId="180" formatCode="#,##0_ "/>
    <numFmt numFmtId="181" formatCode="#,##0.0_ "/>
    <numFmt numFmtId="182" formatCode="#,##0.000_);[Red]\(#,##0.000\)"/>
    <numFmt numFmtId="183" formatCode="#,##0.0000_);[Red]\(#,##0.0000\)"/>
    <numFmt numFmtId="184" formatCode="0_);[Red]\(0\)"/>
    <numFmt numFmtId="185" formatCode="0.0_);[Red]\(0.0\)"/>
    <numFmt numFmtId="186" formatCode="#,##0.000_ "/>
    <numFmt numFmtId="187" formatCode="_-* #,##0.0_-;\-* #,##0.0_-;_-* &quot;-&quot;_-;_-@_-"/>
    <numFmt numFmtId="188" formatCode="_-* #,##0.00_-;\-* #,##0.00_-;_-* &quot;-&quot;_-;_-@_-"/>
    <numFmt numFmtId="189" formatCode="0.00_);[Red]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sz val="16"/>
      <name val="돋움"/>
      <family val="3"/>
    </font>
    <font>
      <b/>
      <sz val="16"/>
      <name val="돋움"/>
      <family val="3"/>
    </font>
    <font>
      <sz val="10"/>
      <name val="굴림체"/>
      <family val="3"/>
    </font>
    <font>
      <sz val="9"/>
      <name val="굴림체"/>
      <family val="3"/>
    </font>
    <font>
      <b/>
      <sz val="20"/>
      <name val="돋움"/>
      <family val="3"/>
    </font>
    <font>
      <b/>
      <sz val="16"/>
      <name val="굴림체"/>
      <family val="3"/>
    </font>
    <font>
      <sz val="14"/>
      <name val="굴림체"/>
      <family val="3"/>
    </font>
    <font>
      <sz val="11"/>
      <name val="굴림체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굴림체"/>
      <family val="3"/>
    </font>
    <font>
      <b/>
      <sz val="9"/>
      <name val="굴림체"/>
      <family val="3"/>
    </font>
    <font>
      <b/>
      <sz val="11"/>
      <name val="돋움"/>
      <family val="3"/>
    </font>
    <font>
      <sz val="7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62">
      <alignment/>
      <protection/>
    </xf>
    <xf numFmtId="0" fontId="6" fillId="0" borderId="0" xfId="62" applyFont="1">
      <alignment/>
      <protection/>
    </xf>
    <xf numFmtId="0" fontId="2" fillId="0" borderId="0" xfId="62" applyFont="1">
      <alignment/>
      <protection/>
    </xf>
    <xf numFmtId="0" fontId="7" fillId="0" borderId="0" xfId="62" applyFont="1" applyAlignment="1">
      <alignment horizontal="left" vertical="top"/>
      <protection/>
    </xf>
    <xf numFmtId="0" fontId="8" fillId="0" borderId="0" xfId="62" applyFont="1" applyAlignment="1">
      <alignment horizontal="left"/>
      <protection/>
    </xf>
    <xf numFmtId="0" fontId="9" fillId="0" borderId="0" xfId="62" applyFont="1">
      <alignment/>
      <protection/>
    </xf>
    <xf numFmtId="0" fontId="0" fillId="33" borderId="0" xfId="62" applyFill="1">
      <alignment/>
      <protection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6" fillId="33" borderId="0" xfId="62" applyFont="1" applyFill="1">
      <alignment/>
      <protection/>
    </xf>
    <xf numFmtId="0" fontId="2" fillId="33" borderId="0" xfId="62" applyFont="1" applyFill="1">
      <alignment/>
      <protection/>
    </xf>
    <xf numFmtId="0" fontId="2" fillId="33" borderId="0" xfId="0" applyFont="1" applyFill="1" applyAlignment="1">
      <alignment vertical="center"/>
    </xf>
    <xf numFmtId="180" fontId="12" fillId="33" borderId="1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Alignment="1">
      <alignment vertical="center"/>
    </xf>
    <xf numFmtId="177" fontId="2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176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horizontal="center" vertical="center"/>
    </xf>
    <xf numFmtId="177" fontId="0" fillId="33" borderId="0" xfId="0" applyNumberFormat="1" applyFill="1" applyBorder="1" applyAlignment="1">
      <alignment horizontal="center" vertical="center" shrinkToFit="1"/>
    </xf>
    <xf numFmtId="176" fontId="0" fillId="33" borderId="0" xfId="0" applyNumberFormat="1" applyFill="1" applyBorder="1" applyAlignment="1">
      <alignment horizontal="center" vertical="center" shrinkToFit="1"/>
    </xf>
    <xf numFmtId="177" fontId="4" fillId="33" borderId="0" xfId="0" applyNumberFormat="1" applyFont="1" applyFill="1" applyBorder="1" applyAlignment="1">
      <alignment horizontal="right" vertical="center" shrinkToFit="1"/>
    </xf>
    <xf numFmtId="176" fontId="2" fillId="33" borderId="0" xfId="48" applyNumberFormat="1" applyFont="1" applyFill="1" applyAlignment="1">
      <alignment vertical="center"/>
    </xf>
    <xf numFmtId="176" fontId="0" fillId="33" borderId="0" xfId="48" applyNumberFormat="1" applyFont="1" applyFill="1" applyAlignment="1">
      <alignment vertical="center"/>
    </xf>
    <xf numFmtId="180" fontId="13" fillId="34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62" applyFont="1">
      <alignment/>
      <protection/>
    </xf>
    <xf numFmtId="0" fontId="3" fillId="33" borderId="0" xfId="62" applyFont="1" applyFill="1">
      <alignment/>
      <protection/>
    </xf>
    <xf numFmtId="177" fontId="0" fillId="0" borderId="0" xfId="62" applyNumberFormat="1">
      <alignment/>
      <protection/>
    </xf>
    <xf numFmtId="177" fontId="6" fillId="0" borderId="0" xfId="62" applyNumberFormat="1" applyFont="1">
      <alignment/>
      <protection/>
    </xf>
    <xf numFmtId="177" fontId="2" fillId="0" borderId="0" xfId="62" applyNumberFormat="1" applyFont="1">
      <alignment/>
      <protection/>
    </xf>
    <xf numFmtId="177" fontId="3" fillId="0" borderId="0" xfId="62" applyNumberFormat="1" applyFont="1">
      <alignment/>
      <protection/>
    </xf>
    <xf numFmtId="177" fontId="8" fillId="0" borderId="0" xfId="62" applyNumberFormat="1" applyFont="1" applyAlignment="1">
      <alignment horizontal="left"/>
      <protection/>
    </xf>
    <xf numFmtId="177" fontId="9" fillId="0" borderId="0" xfId="62" applyNumberFormat="1" applyFont="1">
      <alignment/>
      <protection/>
    </xf>
    <xf numFmtId="177" fontId="0" fillId="0" borderId="0" xfId="62" applyNumberFormat="1" applyAlignment="1">
      <alignment horizontal="right" vertical="center"/>
      <protection/>
    </xf>
    <xf numFmtId="177" fontId="5" fillId="33" borderId="0" xfId="62" applyNumberFormat="1" applyFont="1" applyFill="1">
      <alignment/>
      <protection/>
    </xf>
    <xf numFmtId="0" fontId="5" fillId="33" borderId="0" xfId="62" applyFont="1" applyFill="1">
      <alignment/>
      <protection/>
    </xf>
    <xf numFmtId="0" fontId="11" fillId="33" borderId="0" xfId="0" applyFont="1" applyFill="1" applyAlignment="1">
      <alignment horizontal="center" vertical="center"/>
    </xf>
    <xf numFmtId="176" fontId="13" fillId="34" borderId="10" xfId="48" applyNumberFormat="1" applyFont="1" applyFill="1" applyBorder="1" applyAlignment="1">
      <alignment horizontal="center" vertical="center"/>
    </xf>
    <xf numFmtId="176" fontId="13" fillId="34" borderId="10" xfId="0" applyNumberFormat="1" applyFont="1" applyFill="1" applyBorder="1" applyAlignment="1">
      <alignment horizontal="center" vertical="center"/>
    </xf>
    <xf numFmtId="180" fontId="13" fillId="34" borderId="11" xfId="0" applyNumberFormat="1" applyFont="1" applyFill="1" applyBorder="1" applyAlignment="1">
      <alignment horizontal="center" vertical="center"/>
    </xf>
    <xf numFmtId="0" fontId="13" fillId="33" borderId="0" xfId="62" applyFont="1" applyFill="1">
      <alignment/>
      <protection/>
    </xf>
    <xf numFmtId="0" fontId="14" fillId="33" borderId="0" xfId="62" applyFont="1" applyFill="1">
      <alignment/>
      <protection/>
    </xf>
    <xf numFmtId="0" fontId="13" fillId="34" borderId="10" xfId="62" applyFont="1" applyFill="1" applyBorder="1" applyAlignment="1">
      <alignment horizontal="center" vertical="center" shrinkToFit="1"/>
      <protection/>
    </xf>
    <xf numFmtId="177" fontId="13" fillId="34" borderId="10" xfId="62" applyNumberFormat="1" applyFont="1" applyFill="1" applyBorder="1" applyAlignment="1">
      <alignment horizontal="center" vertical="center" wrapText="1"/>
      <protection/>
    </xf>
    <xf numFmtId="177" fontId="13" fillId="34" borderId="10" xfId="62" applyNumberFormat="1" applyFont="1" applyFill="1" applyBorder="1" applyAlignment="1">
      <alignment horizontal="center" vertical="center" shrinkToFit="1"/>
      <protection/>
    </xf>
    <xf numFmtId="177" fontId="13" fillId="34" borderId="11" xfId="62" applyNumberFormat="1" applyFont="1" applyFill="1" applyBorder="1" applyAlignment="1">
      <alignment horizontal="center" vertical="center" wrapText="1"/>
      <protection/>
    </xf>
    <xf numFmtId="177" fontId="12" fillId="33" borderId="10" xfId="49" applyNumberFormat="1" applyFont="1" applyFill="1" applyBorder="1" applyAlignment="1">
      <alignment horizontal="right" vertical="center"/>
    </xf>
    <xf numFmtId="177" fontId="12" fillId="33" borderId="11" xfId="49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12" fillId="33" borderId="12" xfId="49" applyNumberFormat="1" applyFont="1" applyFill="1" applyBorder="1" applyAlignment="1">
      <alignment horizontal="right" vertical="center"/>
    </xf>
    <xf numFmtId="176" fontId="12" fillId="33" borderId="12" xfId="49" applyNumberFormat="1" applyFont="1" applyFill="1" applyBorder="1" applyAlignment="1">
      <alignment horizontal="right" vertical="center"/>
    </xf>
    <xf numFmtId="177" fontId="12" fillId="33" borderId="13" xfId="49" applyNumberFormat="1" applyFont="1" applyFill="1" applyBorder="1" applyAlignment="1">
      <alignment horizontal="right" vertical="center"/>
    </xf>
    <xf numFmtId="0" fontId="12" fillId="33" borderId="10" xfId="62" applyFont="1" applyFill="1" applyBorder="1" applyAlignment="1">
      <alignment horizontal="center" vertical="center"/>
      <protection/>
    </xf>
    <xf numFmtId="0" fontId="12" fillId="33" borderId="10" xfId="62" applyFont="1" applyFill="1" applyBorder="1" applyAlignment="1">
      <alignment horizontal="center" vertical="center" wrapText="1"/>
      <protection/>
    </xf>
    <xf numFmtId="180" fontId="15" fillId="35" borderId="10" xfId="0" applyNumberFormat="1" applyFont="1" applyFill="1" applyBorder="1" applyAlignment="1">
      <alignment horizontal="right" vertical="center"/>
    </xf>
    <xf numFmtId="178" fontId="15" fillId="35" borderId="10" xfId="0" applyNumberFormat="1" applyFont="1" applyFill="1" applyBorder="1" applyAlignment="1">
      <alignment horizontal="right" vertical="center"/>
    </xf>
    <xf numFmtId="41" fontId="0" fillId="35" borderId="0" xfId="48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180" fontId="12" fillId="35" borderId="10" xfId="0" applyNumberFormat="1" applyFont="1" applyFill="1" applyBorder="1" applyAlignment="1">
      <alignment horizontal="center" vertical="center"/>
    </xf>
    <xf numFmtId="176" fontId="15" fillId="35" borderId="10" xfId="48" applyNumberFormat="1" applyFont="1" applyFill="1" applyBorder="1" applyAlignment="1">
      <alignment horizontal="right" vertical="center"/>
    </xf>
    <xf numFmtId="180" fontId="15" fillId="35" borderId="11" xfId="0" applyNumberFormat="1" applyFont="1" applyFill="1" applyBorder="1" applyAlignment="1">
      <alignment horizontal="right" vertical="center"/>
    </xf>
    <xf numFmtId="41" fontId="0" fillId="35" borderId="0" xfId="48" applyFont="1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15" fillId="35" borderId="12" xfId="0" applyFont="1" applyFill="1" applyBorder="1" applyAlignment="1">
      <alignment vertical="center"/>
    </xf>
    <xf numFmtId="176" fontId="15" fillId="35" borderId="12" xfId="48" applyNumberFormat="1" applyFont="1" applyFill="1" applyBorder="1" applyAlignment="1">
      <alignment vertical="center"/>
    </xf>
    <xf numFmtId="177" fontId="15" fillId="35" borderId="12" xfId="0" applyNumberFormat="1" applyFont="1" applyFill="1" applyBorder="1" applyAlignment="1">
      <alignment vertical="center"/>
    </xf>
    <xf numFmtId="178" fontId="15" fillId="35" borderId="12" xfId="0" applyNumberFormat="1" applyFont="1" applyFill="1" applyBorder="1" applyAlignment="1">
      <alignment vertical="center"/>
    </xf>
    <xf numFmtId="180" fontId="15" fillId="35" borderId="12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176" fontId="0" fillId="35" borderId="0" xfId="48" applyNumberFormat="1" applyFont="1" applyFill="1" applyAlignment="1">
      <alignment vertical="center"/>
    </xf>
    <xf numFmtId="177" fontId="0" fillId="35" borderId="0" xfId="0" applyNumberFormat="1" applyFill="1" applyAlignment="1">
      <alignment vertical="center"/>
    </xf>
    <xf numFmtId="176" fontId="0" fillId="35" borderId="0" xfId="0" applyNumberFormat="1" applyFill="1" applyAlignment="1">
      <alignment vertical="center"/>
    </xf>
    <xf numFmtId="177" fontId="1" fillId="35" borderId="0" xfId="0" applyNumberFormat="1" applyFont="1" applyFill="1" applyAlignment="1">
      <alignment vertical="center"/>
    </xf>
    <xf numFmtId="180" fontId="15" fillId="35" borderId="13" xfId="0" applyNumberFormat="1" applyFont="1" applyFill="1" applyBorder="1" applyAlignment="1">
      <alignment horizontal="right" vertical="center"/>
    </xf>
    <xf numFmtId="178" fontId="12" fillId="33" borderId="12" xfId="49" applyNumberFormat="1" applyFont="1" applyFill="1" applyBorder="1" applyAlignment="1">
      <alignment horizontal="right" vertical="center"/>
    </xf>
    <xf numFmtId="180" fontId="12" fillId="33" borderId="11" xfId="0" applyNumberFormat="1" applyFont="1" applyFill="1" applyBorder="1" applyAlignment="1">
      <alignment horizontal="right" vertical="center"/>
    </xf>
    <xf numFmtId="177" fontId="12" fillId="35" borderId="10" xfId="49" applyNumberFormat="1" applyFont="1" applyFill="1" applyBorder="1" applyAlignment="1">
      <alignment horizontal="right" vertical="center"/>
    </xf>
    <xf numFmtId="176" fontId="12" fillId="35" borderId="10" xfId="49" applyNumberFormat="1" applyFont="1" applyFill="1" applyBorder="1" applyAlignment="1">
      <alignment horizontal="right" vertical="center"/>
    </xf>
    <xf numFmtId="178" fontId="12" fillId="35" borderId="10" xfId="49" applyNumberFormat="1" applyFont="1" applyFill="1" applyBorder="1" applyAlignment="1">
      <alignment horizontal="right" vertical="center"/>
    </xf>
    <xf numFmtId="177" fontId="12" fillId="35" borderId="11" xfId="49" applyNumberFormat="1" applyFont="1" applyFill="1" applyBorder="1" applyAlignment="1">
      <alignment horizontal="right" vertical="center"/>
    </xf>
    <xf numFmtId="178" fontId="12" fillId="35" borderId="10" xfId="0" applyNumberFormat="1" applyFont="1" applyFill="1" applyBorder="1" applyAlignment="1">
      <alignment vertical="center"/>
    </xf>
    <xf numFmtId="178" fontId="15" fillId="35" borderId="12" xfId="0" applyNumberFormat="1" applyFont="1" applyFill="1" applyBorder="1" applyAlignment="1">
      <alignment horizontal="right" vertical="center"/>
    </xf>
    <xf numFmtId="176" fontId="15" fillId="35" borderId="10" xfId="0" applyNumberFormat="1" applyFont="1" applyFill="1" applyBorder="1" applyAlignment="1">
      <alignment horizontal="right" vertical="center"/>
    </xf>
    <xf numFmtId="178" fontId="12" fillId="33" borderId="10" xfId="0" applyNumberFormat="1" applyFont="1" applyFill="1" applyBorder="1" applyAlignment="1">
      <alignment horizontal="right" vertical="center"/>
    </xf>
    <xf numFmtId="176" fontId="12" fillId="33" borderId="10" xfId="0" applyNumberFormat="1" applyFont="1" applyFill="1" applyBorder="1" applyAlignment="1">
      <alignment horizontal="right" vertical="center"/>
    </xf>
    <xf numFmtId="0" fontId="12" fillId="33" borderId="14" xfId="62" applyFont="1" applyFill="1" applyBorder="1" applyAlignment="1">
      <alignment horizontal="center" vertical="center" textRotation="255" wrapText="1"/>
      <protection/>
    </xf>
    <xf numFmtId="0" fontId="12" fillId="33" borderId="15" xfId="62" applyFont="1" applyFill="1" applyBorder="1" applyAlignment="1">
      <alignment horizontal="center" vertical="center"/>
      <protection/>
    </xf>
    <xf numFmtId="0" fontId="12" fillId="33" borderId="12" xfId="62" applyFont="1" applyFill="1" applyBorder="1" applyAlignment="1">
      <alignment horizontal="center" vertical="center"/>
      <protection/>
    </xf>
    <xf numFmtId="0" fontId="13" fillId="34" borderId="16" xfId="62" applyFont="1" applyFill="1" applyBorder="1" applyAlignment="1">
      <alignment horizontal="left" vertical="top" wrapText="1" shrinkToFit="1"/>
      <protection/>
    </xf>
    <xf numFmtId="0" fontId="13" fillId="34" borderId="17" xfId="62" applyFont="1" applyFill="1" applyBorder="1" applyAlignment="1">
      <alignment horizontal="left" vertical="top" shrinkToFit="1"/>
      <protection/>
    </xf>
    <xf numFmtId="0" fontId="13" fillId="34" borderId="18" xfId="62" applyFont="1" applyFill="1" applyBorder="1" applyAlignment="1">
      <alignment horizontal="left" vertical="top" shrinkToFit="1"/>
      <protection/>
    </xf>
    <xf numFmtId="0" fontId="13" fillId="34" borderId="19" xfId="62" applyFont="1" applyFill="1" applyBorder="1" applyAlignment="1">
      <alignment horizontal="left" vertical="top" shrinkToFit="1"/>
      <protection/>
    </xf>
    <xf numFmtId="0" fontId="12" fillId="33" borderId="14" xfId="62" applyFont="1" applyFill="1" applyBorder="1" applyAlignment="1">
      <alignment horizontal="center" vertical="center"/>
      <protection/>
    </xf>
    <xf numFmtId="0" fontId="12" fillId="33" borderId="10" xfId="62" applyFont="1" applyFill="1" applyBorder="1" applyAlignment="1">
      <alignment horizontal="center" vertical="center"/>
      <protection/>
    </xf>
    <xf numFmtId="0" fontId="13" fillId="34" borderId="20" xfId="62" applyFont="1" applyFill="1" applyBorder="1" applyAlignment="1">
      <alignment horizontal="center" vertical="center" wrapText="1"/>
      <protection/>
    </xf>
    <xf numFmtId="0" fontId="13" fillId="34" borderId="10" xfId="62" applyFont="1" applyFill="1" applyBorder="1" applyAlignment="1">
      <alignment horizontal="center" vertical="center" wrapText="1"/>
      <protection/>
    </xf>
    <xf numFmtId="0" fontId="13" fillId="34" borderId="20" xfId="62" applyFont="1" applyFill="1" applyBorder="1" applyAlignment="1">
      <alignment horizontal="center" vertical="center"/>
      <protection/>
    </xf>
    <xf numFmtId="0" fontId="13" fillId="34" borderId="21" xfId="62" applyFont="1" applyFill="1" applyBorder="1" applyAlignment="1">
      <alignment horizontal="center" vertical="center"/>
      <protection/>
    </xf>
    <xf numFmtId="0" fontId="13" fillId="34" borderId="10" xfId="62" applyFont="1" applyFill="1" applyBorder="1" applyAlignment="1">
      <alignment horizontal="center" vertical="center"/>
      <protection/>
    </xf>
    <xf numFmtId="0" fontId="13" fillId="34" borderId="11" xfId="62" applyFont="1" applyFill="1" applyBorder="1" applyAlignment="1">
      <alignment horizontal="center" vertical="center"/>
      <protection/>
    </xf>
    <xf numFmtId="0" fontId="12" fillId="35" borderId="15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180" fontId="12" fillId="35" borderId="14" xfId="0" applyNumberFormat="1" applyFont="1" applyFill="1" applyBorder="1" applyAlignment="1">
      <alignment horizontal="center" vertical="center"/>
    </xf>
    <xf numFmtId="180" fontId="12" fillId="35" borderId="10" xfId="0" applyNumberFormat="1" applyFont="1" applyFill="1" applyBorder="1" applyAlignment="1">
      <alignment horizontal="center" vertical="center"/>
    </xf>
    <xf numFmtId="180" fontId="12" fillId="35" borderId="14" xfId="0" applyNumberFormat="1" applyFont="1" applyFill="1" applyBorder="1" applyAlignment="1">
      <alignment horizontal="center" vertical="center" shrinkToFit="1"/>
    </xf>
    <xf numFmtId="180" fontId="12" fillId="35" borderId="1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left" vertical="top"/>
    </xf>
    <xf numFmtId="180" fontId="13" fillId="34" borderId="16" xfId="0" applyNumberFormat="1" applyFont="1" applyFill="1" applyBorder="1" applyAlignment="1">
      <alignment vertical="center" wrapText="1"/>
    </xf>
    <xf numFmtId="180" fontId="13" fillId="34" borderId="17" xfId="0" applyNumberFormat="1" applyFont="1" applyFill="1" applyBorder="1" applyAlignment="1">
      <alignment vertical="center"/>
    </xf>
    <xf numFmtId="180" fontId="13" fillId="34" borderId="18" xfId="0" applyNumberFormat="1" applyFont="1" applyFill="1" applyBorder="1" applyAlignment="1">
      <alignment vertical="center"/>
    </xf>
    <xf numFmtId="180" fontId="13" fillId="34" borderId="19" xfId="0" applyNumberFormat="1" applyFont="1" applyFill="1" applyBorder="1" applyAlignment="1">
      <alignment vertical="center"/>
    </xf>
    <xf numFmtId="180" fontId="13" fillId="34" borderId="20" xfId="0" applyNumberFormat="1" applyFont="1" applyFill="1" applyBorder="1" applyAlignment="1">
      <alignment horizontal="center" vertical="center" shrinkToFit="1"/>
    </xf>
    <xf numFmtId="180" fontId="13" fillId="34" borderId="10" xfId="0" applyNumberFormat="1" applyFont="1" applyFill="1" applyBorder="1" applyAlignment="1">
      <alignment horizontal="center" vertical="center" shrinkToFit="1"/>
    </xf>
    <xf numFmtId="0" fontId="12" fillId="35" borderId="14" xfId="0" applyNumberFormat="1" applyFont="1" applyFill="1" applyBorder="1" applyAlignment="1">
      <alignment vertical="center" textRotation="255" wrapText="1"/>
    </xf>
    <xf numFmtId="176" fontId="13" fillId="34" borderId="10" xfId="0" applyNumberFormat="1" applyFont="1" applyFill="1" applyBorder="1" applyAlignment="1">
      <alignment horizontal="center" vertical="center" shrinkToFit="1"/>
    </xf>
    <xf numFmtId="176" fontId="13" fillId="34" borderId="20" xfId="0" applyNumberFormat="1" applyFont="1" applyFill="1" applyBorder="1" applyAlignment="1">
      <alignment horizontal="center" vertical="center" shrinkToFit="1"/>
    </xf>
    <xf numFmtId="176" fontId="13" fillId="34" borderId="21" xfId="0" applyNumberFormat="1" applyFont="1" applyFill="1" applyBorder="1" applyAlignment="1">
      <alignment horizontal="center" vertical="center" shrinkToFit="1"/>
    </xf>
    <xf numFmtId="176" fontId="13" fillId="34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W17"/>
  <sheetViews>
    <sheetView tabSelected="1" zoomScalePageLayoutView="0" workbookViewId="0" topLeftCell="A1">
      <selection activeCell="H12" sqref="H12"/>
    </sheetView>
  </sheetViews>
  <sheetFormatPr defaultColWidth="8.88671875" defaultRowHeight="13.5"/>
  <cols>
    <col min="1" max="1" width="4.21484375" style="1" customWidth="1"/>
    <col min="2" max="2" width="5.21484375" style="1" customWidth="1"/>
    <col min="3" max="3" width="7.3359375" style="1" customWidth="1"/>
    <col min="4" max="4" width="10.21484375" style="2" customWidth="1"/>
    <col min="5" max="5" width="12.77734375" style="3" customWidth="1"/>
    <col min="6" max="6" width="5.21484375" style="3" customWidth="1"/>
    <col min="7" max="7" width="8.4453125" style="2" customWidth="1"/>
    <col min="8" max="8" width="12.3359375" style="3" customWidth="1"/>
    <col min="9" max="9" width="5.88671875" style="3" customWidth="1"/>
    <col min="10" max="10" width="9.21484375" style="2" customWidth="1"/>
    <col min="11" max="11" width="10.77734375" style="3" customWidth="1"/>
    <col min="12" max="12" width="7.3359375" style="3" customWidth="1"/>
    <col min="13" max="13" width="10.3359375" style="2" customWidth="1"/>
    <col min="14" max="14" width="12.77734375" style="3" customWidth="1"/>
    <col min="15" max="16384" width="8.88671875" style="12" customWidth="1"/>
  </cols>
  <sheetData>
    <row r="1" spans="1:14" s="11" customFormat="1" ht="7.5" customHeight="1">
      <c r="A1" s="5"/>
      <c r="B1" s="5"/>
      <c r="C1" s="5"/>
      <c r="D1" s="5"/>
      <c r="E1" s="33"/>
      <c r="F1" s="5"/>
      <c r="G1" s="5"/>
      <c r="H1" s="33"/>
      <c r="I1" s="33"/>
      <c r="J1" s="5"/>
      <c r="K1" s="33"/>
      <c r="L1" s="33"/>
      <c r="M1" s="5"/>
      <c r="N1" s="33"/>
    </row>
    <row r="2" spans="1:14" s="15" customFormat="1" ht="24" customHeight="1">
      <c r="A2" s="6" t="s">
        <v>17</v>
      </c>
      <c r="B2" s="6"/>
      <c r="C2" s="6"/>
      <c r="D2" s="6"/>
      <c r="E2" s="34"/>
      <c r="F2" s="6"/>
      <c r="G2" s="6"/>
      <c r="H2" s="34"/>
      <c r="I2" s="34"/>
      <c r="J2" s="6"/>
      <c r="K2" s="34"/>
      <c r="L2" s="34"/>
      <c r="M2" s="6"/>
      <c r="N2" s="34"/>
    </row>
    <row r="3" spans="1:14" s="16" customFormat="1" ht="21" customHeight="1">
      <c r="A3" s="7"/>
      <c r="B3" s="7"/>
      <c r="C3" s="7"/>
      <c r="D3" s="7"/>
      <c r="E3" s="35"/>
      <c r="F3" s="7"/>
      <c r="G3" s="7"/>
      <c r="H3" s="35"/>
      <c r="I3" s="35"/>
      <c r="J3" s="7"/>
      <c r="K3" s="35"/>
      <c r="L3" s="35"/>
      <c r="M3" s="7"/>
      <c r="N3" s="35"/>
    </row>
    <row r="4" spans="1:14" s="32" customFormat="1" ht="21" customHeight="1">
      <c r="A4" s="31" t="s">
        <v>24</v>
      </c>
      <c r="B4" s="31"/>
      <c r="C4" s="31"/>
      <c r="D4" s="31"/>
      <c r="E4" s="36"/>
      <c r="F4" s="31"/>
      <c r="G4" s="31"/>
      <c r="H4" s="36"/>
      <c r="I4" s="36"/>
      <c r="J4" s="31"/>
      <c r="K4" s="36"/>
      <c r="L4" s="36"/>
      <c r="M4" s="31"/>
      <c r="N4" s="36"/>
    </row>
    <row r="5" spans="1:14" s="11" customFormat="1" ht="16.5" customHeight="1">
      <c r="A5" s="8"/>
      <c r="B5" s="9"/>
      <c r="C5" s="9"/>
      <c r="D5" s="9"/>
      <c r="E5" s="37"/>
      <c r="F5" s="9"/>
      <c r="G5" s="9"/>
      <c r="H5" s="37"/>
      <c r="I5" s="37"/>
      <c r="J5" s="10"/>
      <c r="K5" s="38"/>
      <c r="L5" s="38"/>
      <c r="M5" s="5"/>
      <c r="N5" s="39" t="s">
        <v>14</v>
      </c>
    </row>
    <row r="6" spans="1:23" s="47" customFormat="1" ht="30" customHeight="1">
      <c r="A6" s="96" t="s">
        <v>37</v>
      </c>
      <c r="B6" s="97"/>
      <c r="C6" s="102" t="s">
        <v>38</v>
      </c>
      <c r="D6" s="102"/>
      <c r="E6" s="102"/>
      <c r="F6" s="104" t="s">
        <v>39</v>
      </c>
      <c r="G6" s="104"/>
      <c r="H6" s="104"/>
      <c r="I6" s="104"/>
      <c r="J6" s="104"/>
      <c r="K6" s="104"/>
      <c r="L6" s="104" t="s">
        <v>40</v>
      </c>
      <c r="M6" s="104"/>
      <c r="N6" s="105"/>
      <c r="O6" s="46"/>
      <c r="P6" s="46"/>
      <c r="Q6" s="46"/>
      <c r="R6" s="46"/>
      <c r="S6" s="46"/>
      <c r="T6" s="46"/>
      <c r="U6" s="46"/>
      <c r="V6" s="46"/>
      <c r="W6" s="46"/>
    </row>
    <row r="7" spans="1:23" s="47" customFormat="1" ht="30" customHeight="1">
      <c r="A7" s="98"/>
      <c r="B7" s="99"/>
      <c r="C7" s="103"/>
      <c r="D7" s="103"/>
      <c r="E7" s="103"/>
      <c r="F7" s="106" t="s">
        <v>41</v>
      </c>
      <c r="G7" s="106"/>
      <c r="H7" s="106"/>
      <c r="I7" s="106" t="s">
        <v>42</v>
      </c>
      <c r="J7" s="106"/>
      <c r="K7" s="106"/>
      <c r="L7" s="106"/>
      <c r="M7" s="106"/>
      <c r="N7" s="107"/>
      <c r="O7" s="46"/>
      <c r="P7" s="46"/>
      <c r="Q7" s="46"/>
      <c r="R7" s="46"/>
      <c r="S7" s="46"/>
      <c r="T7" s="46"/>
      <c r="U7" s="46"/>
      <c r="V7" s="46"/>
      <c r="W7" s="46"/>
    </row>
    <row r="8" spans="1:23" s="47" customFormat="1" ht="30" customHeight="1">
      <c r="A8" s="98"/>
      <c r="B8" s="99"/>
      <c r="C8" s="48" t="s">
        <v>43</v>
      </c>
      <c r="D8" s="48" t="s">
        <v>44</v>
      </c>
      <c r="E8" s="49" t="s">
        <v>45</v>
      </c>
      <c r="F8" s="48" t="s">
        <v>43</v>
      </c>
      <c r="G8" s="48" t="s">
        <v>44</v>
      </c>
      <c r="H8" s="49" t="s">
        <v>45</v>
      </c>
      <c r="I8" s="50" t="s">
        <v>43</v>
      </c>
      <c r="J8" s="48" t="s">
        <v>44</v>
      </c>
      <c r="K8" s="49" t="s">
        <v>45</v>
      </c>
      <c r="L8" s="50" t="s">
        <v>43</v>
      </c>
      <c r="M8" s="48" t="s">
        <v>44</v>
      </c>
      <c r="N8" s="51" t="s">
        <v>45</v>
      </c>
      <c r="O8" s="46"/>
      <c r="P8" s="46"/>
      <c r="Q8" s="46"/>
      <c r="R8" s="46"/>
      <c r="S8" s="46"/>
      <c r="T8" s="46"/>
      <c r="U8" s="46"/>
      <c r="V8" s="46"/>
      <c r="W8" s="46"/>
    </row>
    <row r="9" spans="1:23" s="11" customFormat="1" ht="41.25" customHeight="1">
      <c r="A9" s="100" t="s">
        <v>3</v>
      </c>
      <c r="B9" s="101"/>
      <c r="C9" s="18">
        <f>C10+C15</f>
        <v>1032622</v>
      </c>
      <c r="D9" s="92">
        <f aca="true" t="shared" si="0" ref="D9:N9">D10+D15</f>
        <v>12415123.99</v>
      </c>
      <c r="E9" s="18">
        <f t="shared" si="0"/>
        <v>3258006560740</v>
      </c>
      <c r="F9" s="18">
        <f t="shared" si="0"/>
        <v>670</v>
      </c>
      <c r="G9" s="18">
        <f t="shared" si="0"/>
        <v>98985.14000000001</v>
      </c>
      <c r="H9" s="18">
        <f t="shared" si="0"/>
        <v>143769207309</v>
      </c>
      <c r="I9" s="18">
        <f t="shared" si="0"/>
        <v>407</v>
      </c>
      <c r="J9" s="91">
        <f t="shared" si="0"/>
        <v>1096697.4399999995</v>
      </c>
      <c r="K9" s="18">
        <f t="shared" si="0"/>
        <v>44559386328</v>
      </c>
      <c r="L9" s="18">
        <f t="shared" si="0"/>
        <v>1032885</v>
      </c>
      <c r="M9" s="91">
        <f t="shared" si="0"/>
        <v>11417411.690000001</v>
      </c>
      <c r="N9" s="83">
        <f t="shared" si="0"/>
        <v>3357216381721</v>
      </c>
      <c r="O9" s="41"/>
      <c r="P9" s="41"/>
      <c r="Q9" s="41"/>
      <c r="R9" s="41"/>
      <c r="S9" s="41"/>
      <c r="T9" s="41"/>
      <c r="U9" s="41"/>
      <c r="V9" s="41"/>
      <c r="W9" s="41"/>
    </row>
    <row r="10" spans="1:23" s="11" customFormat="1" ht="41.25" customHeight="1">
      <c r="A10" s="93" t="s">
        <v>15</v>
      </c>
      <c r="B10" s="60" t="s">
        <v>16</v>
      </c>
      <c r="C10" s="52">
        <f>C11+C12+C13+C14</f>
        <v>1031668</v>
      </c>
      <c r="D10" s="85">
        <f aca="true" t="shared" si="1" ref="D10:N10">D11+D12+D13+D14</f>
        <v>12247108.98</v>
      </c>
      <c r="E10" s="52">
        <f t="shared" si="1"/>
        <v>3240312876704</v>
      </c>
      <c r="F10" s="52">
        <f t="shared" si="1"/>
        <v>623</v>
      </c>
      <c r="G10" s="52">
        <f t="shared" si="1"/>
        <v>93236.59000000003</v>
      </c>
      <c r="H10" s="52">
        <f t="shared" si="1"/>
        <v>141211907021</v>
      </c>
      <c r="I10" s="52">
        <f t="shared" si="1"/>
        <v>376</v>
      </c>
      <c r="J10" s="86">
        <f t="shared" si="1"/>
        <v>1092037.1199999994</v>
      </c>
      <c r="K10" s="52">
        <f t="shared" si="1"/>
        <v>43175502598</v>
      </c>
      <c r="L10" s="52">
        <f t="shared" si="1"/>
        <v>1031915</v>
      </c>
      <c r="M10" s="86">
        <f t="shared" si="1"/>
        <v>11248308.450000001</v>
      </c>
      <c r="N10" s="53">
        <f t="shared" si="1"/>
        <v>3338349281127</v>
      </c>
      <c r="O10" s="41"/>
      <c r="P10" s="41"/>
      <c r="Q10" s="41"/>
      <c r="R10" s="41"/>
      <c r="S10" s="41"/>
      <c r="T10" s="41"/>
      <c r="U10" s="41"/>
      <c r="V10" s="41"/>
      <c r="W10" s="41"/>
    </row>
    <row r="11" spans="1:23" s="11" customFormat="1" ht="41.25" customHeight="1">
      <c r="A11" s="93"/>
      <c r="B11" s="61" t="s">
        <v>28</v>
      </c>
      <c r="C11" s="84">
        <v>94</v>
      </c>
      <c r="D11" s="85">
        <v>113384.57</v>
      </c>
      <c r="E11" s="84">
        <v>60499746549</v>
      </c>
      <c r="F11" s="84">
        <v>6</v>
      </c>
      <c r="G11" s="86">
        <v>24845.78999999998</v>
      </c>
      <c r="H11" s="84">
        <v>52489303514</v>
      </c>
      <c r="I11" s="84">
        <v>0</v>
      </c>
      <c r="J11" s="86">
        <v>0</v>
      </c>
      <c r="K11" s="84">
        <v>0</v>
      </c>
      <c r="L11" s="84">
        <f aca="true" t="shared" si="2" ref="L11:N14">C11+F11-I11</f>
        <v>100</v>
      </c>
      <c r="M11" s="86">
        <f t="shared" si="2"/>
        <v>138230.36</v>
      </c>
      <c r="N11" s="87">
        <f t="shared" si="2"/>
        <v>112989050063</v>
      </c>
      <c r="O11" s="41"/>
      <c r="P11" s="41"/>
      <c r="Q11" s="41"/>
      <c r="R11" s="41"/>
      <c r="S11" s="41"/>
      <c r="T11" s="41"/>
      <c r="U11" s="41"/>
      <c r="V11" s="41"/>
      <c r="W11" s="41"/>
    </row>
    <row r="12" spans="1:23" s="11" customFormat="1" ht="41.25" customHeight="1">
      <c r="A12" s="93"/>
      <c r="B12" s="61" t="s">
        <v>25</v>
      </c>
      <c r="C12" s="84">
        <v>1028786</v>
      </c>
      <c r="D12" s="85">
        <v>7687126.69</v>
      </c>
      <c r="E12" s="84">
        <v>2875429150317</v>
      </c>
      <c r="F12" s="84">
        <v>422</v>
      </c>
      <c r="G12" s="88">
        <v>50829</v>
      </c>
      <c r="H12" s="84">
        <v>9672858720</v>
      </c>
      <c r="I12" s="84">
        <v>291</v>
      </c>
      <c r="J12" s="86">
        <v>660018</v>
      </c>
      <c r="K12" s="84">
        <v>33020409562</v>
      </c>
      <c r="L12" s="84">
        <f t="shared" si="2"/>
        <v>1028917</v>
      </c>
      <c r="M12" s="86">
        <f t="shared" si="2"/>
        <v>7077937.69</v>
      </c>
      <c r="N12" s="87">
        <f t="shared" si="2"/>
        <v>2852081599475</v>
      </c>
      <c r="O12" s="41"/>
      <c r="P12" s="41"/>
      <c r="Q12" s="41"/>
      <c r="R12" s="41"/>
      <c r="S12" s="41"/>
      <c r="T12" s="41"/>
      <c r="U12" s="41"/>
      <c r="V12" s="41"/>
      <c r="W12" s="41"/>
    </row>
    <row r="13" spans="1:23" s="11" customFormat="1" ht="41.25" customHeight="1">
      <c r="A13" s="93"/>
      <c r="B13" s="61" t="s">
        <v>26</v>
      </c>
      <c r="C13" s="84">
        <v>2778</v>
      </c>
      <c r="D13" s="85">
        <v>4436625.88</v>
      </c>
      <c r="E13" s="84">
        <v>301034695295</v>
      </c>
      <c r="F13" s="84">
        <v>195</v>
      </c>
      <c r="G13" s="86">
        <v>17561.800000000047</v>
      </c>
      <c r="H13" s="84">
        <v>79049744787</v>
      </c>
      <c r="I13" s="84">
        <v>85</v>
      </c>
      <c r="J13" s="86">
        <v>432019.1199999994</v>
      </c>
      <c r="K13" s="84">
        <v>10155093036</v>
      </c>
      <c r="L13" s="84">
        <f t="shared" si="2"/>
        <v>2888</v>
      </c>
      <c r="M13" s="86">
        <f t="shared" si="2"/>
        <v>4022168.5600000005</v>
      </c>
      <c r="N13" s="87">
        <f t="shared" si="2"/>
        <v>369929347046</v>
      </c>
      <c r="O13" s="41"/>
      <c r="P13" s="41"/>
      <c r="Q13" s="41"/>
      <c r="R13" s="41"/>
      <c r="S13" s="41"/>
      <c r="T13" s="41"/>
      <c r="U13" s="41"/>
      <c r="V13" s="41"/>
      <c r="W13" s="41"/>
    </row>
    <row r="14" spans="1:23" s="11" customFormat="1" ht="41.25" customHeight="1">
      <c r="A14" s="93"/>
      <c r="B14" s="61" t="s">
        <v>27</v>
      </c>
      <c r="C14" s="84">
        <v>10</v>
      </c>
      <c r="D14" s="85">
        <v>9971.84</v>
      </c>
      <c r="E14" s="84">
        <v>3349284543</v>
      </c>
      <c r="F14" s="84">
        <v>0</v>
      </c>
      <c r="G14" s="86">
        <v>0</v>
      </c>
      <c r="H14" s="84">
        <v>0</v>
      </c>
      <c r="I14" s="84">
        <v>0</v>
      </c>
      <c r="J14" s="86">
        <v>0</v>
      </c>
      <c r="K14" s="84">
        <v>0</v>
      </c>
      <c r="L14" s="84">
        <f t="shared" si="2"/>
        <v>10</v>
      </c>
      <c r="M14" s="86">
        <f t="shared" si="2"/>
        <v>9971.84</v>
      </c>
      <c r="N14" s="87">
        <f t="shared" si="2"/>
        <v>3349284543</v>
      </c>
      <c r="O14" s="41"/>
      <c r="P14" s="41"/>
      <c r="Q14" s="41"/>
      <c r="R14" s="41"/>
      <c r="S14" s="41"/>
      <c r="T14" s="41"/>
      <c r="U14" s="41"/>
      <c r="V14" s="41"/>
      <c r="W14" s="41"/>
    </row>
    <row r="15" spans="1:23" s="11" customFormat="1" ht="41.25" customHeight="1">
      <c r="A15" s="94" t="s">
        <v>46</v>
      </c>
      <c r="B15" s="95"/>
      <c r="C15" s="57">
        <v>954</v>
      </c>
      <c r="D15" s="58">
        <v>168015.01</v>
      </c>
      <c r="E15" s="57">
        <v>17693684036</v>
      </c>
      <c r="F15" s="57">
        <v>47</v>
      </c>
      <c r="G15" s="82">
        <v>5748.549999999981</v>
      </c>
      <c r="H15" s="57">
        <v>2557300288</v>
      </c>
      <c r="I15" s="57">
        <v>31</v>
      </c>
      <c r="J15" s="82">
        <v>4660.32</v>
      </c>
      <c r="K15" s="57">
        <v>1383883730</v>
      </c>
      <c r="L15" s="57">
        <v>970</v>
      </c>
      <c r="M15" s="82">
        <v>169103.24</v>
      </c>
      <c r="N15" s="59">
        <v>18867100594</v>
      </c>
      <c r="O15" s="41"/>
      <c r="P15" s="41"/>
      <c r="Q15" s="41"/>
      <c r="R15" s="41"/>
      <c r="S15" s="41"/>
      <c r="T15" s="41"/>
      <c r="U15" s="41"/>
      <c r="V15" s="41"/>
      <c r="W15" s="41"/>
    </row>
    <row r="16" spans="1:23" s="11" customFormat="1" ht="13.5">
      <c r="A16" s="41"/>
      <c r="B16" s="41"/>
      <c r="C16" s="41"/>
      <c r="D16" s="41"/>
      <c r="E16" s="40"/>
      <c r="F16" s="41"/>
      <c r="G16" s="41"/>
      <c r="H16" s="40"/>
      <c r="I16" s="40"/>
      <c r="J16" s="41"/>
      <c r="K16" s="40"/>
      <c r="L16" s="40"/>
      <c r="M16" s="41"/>
      <c r="N16" s="40"/>
      <c r="O16" s="41"/>
      <c r="P16" s="41"/>
      <c r="Q16" s="41"/>
      <c r="R16" s="41"/>
      <c r="S16" s="41"/>
      <c r="T16" s="41"/>
      <c r="U16" s="41"/>
      <c r="V16" s="41"/>
      <c r="W16" s="41"/>
    </row>
    <row r="17" spans="1:14" ht="13.5">
      <c r="A17" s="54"/>
      <c r="B17" s="54"/>
      <c r="C17" s="54"/>
      <c r="D17" s="55"/>
      <c r="E17" s="56"/>
      <c r="F17" s="56"/>
      <c r="G17" s="55"/>
      <c r="H17" s="56"/>
      <c r="I17" s="56"/>
      <c r="J17" s="55"/>
      <c r="K17" s="56"/>
      <c r="L17" s="56"/>
      <c r="M17" s="55"/>
      <c r="N17" s="56"/>
    </row>
  </sheetData>
  <sheetProtection/>
  <mergeCells count="9">
    <mergeCell ref="A10:A14"/>
    <mergeCell ref="A15:B15"/>
    <mergeCell ref="A6:B8"/>
    <mergeCell ref="A9:B9"/>
    <mergeCell ref="C6:E7"/>
    <mergeCell ref="L6:N7"/>
    <mergeCell ref="I7:K7"/>
    <mergeCell ref="F7:H7"/>
    <mergeCell ref="F6:K6"/>
  </mergeCells>
  <printOptions/>
  <pageMargins left="0.3937007874015748" right="0.2362204724409449" top="0.984251968503937" bottom="0.66929133858267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W26"/>
  <sheetViews>
    <sheetView zoomScale="115" zoomScaleNormal="115" zoomScalePageLayoutView="0" workbookViewId="0" topLeftCell="A1">
      <pane xSplit="2" topLeftCell="G1" activePane="topRight" state="frozen"/>
      <selection pane="topLeft" activeCell="A1" sqref="A1"/>
      <selection pane="topRight" activeCell="G7" sqref="G7"/>
    </sheetView>
  </sheetViews>
  <sheetFormatPr defaultColWidth="8.88671875" defaultRowHeight="13.5"/>
  <cols>
    <col min="1" max="1" width="2.6640625" style="12" customWidth="1"/>
    <col min="2" max="2" width="4.4453125" style="12" customWidth="1"/>
    <col min="3" max="3" width="7.21484375" style="12" customWidth="1"/>
    <col min="4" max="4" width="10.5546875" style="28" customWidth="1"/>
    <col min="5" max="5" width="13.6640625" style="14" customWidth="1"/>
    <col min="6" max="6" width="4.99609375" style="14" customWidth="1"/>
    <col min="7" max="7" width="10.5546875" style="13" customWidth="1"/>
    <col min="8" max="8" width="10.6640625" style="14" customWidth="1"/>
    <col min="9" max="9" width="7.4453125" style="14" customWidth="1"/>
    <col min="10" max="10" width="9.6640625" style="13" customWidth="1"/>
    <col min="11" max="11" width="13.10546875" style="14" customWidth="1"/>
    <col min="12" max="12" width="6.4453125" style="14" customWidth="1"/>
    <col min="13" max="13" width="10.21484375" style="13" customWidth="1"/>
    <col min="14" max="14" width="11.88671875" style="14" customWidth="1"/>
    <col min="15" max="15" width="5.77734375" style="12" customWidth="1"/>
    <col min="16" max="16" width="13.10546875" style="12" customWidth="1"/>
    <col min="17" max="16384" width="8.88671875" style="12" customWidth="1"/>
  </cols>
  <sheetData>
    <row r="1" spans="1:14" s="17" customFormat="1" ht="25.5" customHeight="1">
      <c r="A1" s="30" t="s">
        <v>23</v>
      </c>
      <c r="D1" s="27"/>
      <c r="E1" s="20"/>
      <c r="F1" s="20"/>
      <c r="G1" s="19"/>
      <c r="H1" s="20"/>
      <c r="I1" s="20"/>
      <c r="J1" s="19"/>
      <c r="K1" s="20"/>
      <c r="L1" s="20"/>
      <c r="M1" s="19"/>
      <c r="N1" s="20"/>
    </row>
    <row r="2" spans="1:14" s="4" customFormat="1" ht="15.75" customHeight="1">
      <c r="A2" s="114"/>
      <c r="B2" s="114"/>
      <c r="C2" s="114"/>
      <c r="D2" s="114"/>
      <c r="E2" s="114"/>
      <c r="F2" s="21"/>
      <c r="G2" s="22"/>
      <c r="H2" s="23"/>
      <c r="I2" s="23"/>
      <c r="J2" s="22"/>
      <c r="K2" s="24"/>
      <c r="L2" s="24"/>
      <c r="M2" s="25"/>
      <c r="N2" s="26" t="s">
        <v>14</v>
      </c>
    </row>
    <row r="3" spans="1:14" s="42" customFormat="1" ht="18.75" customHeight="1">
      <c r="A3" s="115" t="s">
        <v>29</v>
      </c>
      <c r="B3" s="116"/>
      <c r="C3" s="119" t="s">
        <v>30</v>
      </c>
      <c r="D3" s="119"/>
      <c r="E3" s="119"/>
      <c r="F3" s="119" t="s">
        <v>31</v>
      </c>
      <c r="G3" s="119"/>
      <c r="H3" s="119"/>
      <c r="I3" s="119"/>
      <c r="J3" s="123"/>
      <c r="K3" s="119"/>
      <c r="L3" s="123" t="s">
        <v>32</v>
      </c>
      <c r="M3" s="123"/>
      <c r="N3" s="124"/>
    </row>
    <row r="4" spans="1:14" s="42" customFormat="1" ht="18.75" customHeight="1">
      <c r="A4" s="117"/>
      <c r="B4" s="118"/>
      <c r="C4" s="120"/>
      <c r="D4" s="120"/>
      <c r="E4" s="120"/>
      <c r="F4" s="120" t="s">
        <v>33</v>
      </c>
      <c r="G4" s="120"/>
      <c r="H4" s="120"/>
      <c r="I4" s="120" t="s">
        <v>34</v>
      </c>
      <c r="J4" s="122"/>
      <c r="K4" s="120"/>
      <c r="L4" s="122"/>
      <c r="M4" s="122"/>
      <c r="N4" s="125"/>
    </row>
    <row r="5" spans="1:14" s="42" customFormat="1" ht="18.75" customHeight="1">
      <c r="A5" s="117"/>
      <c r="B5" s="118"/>
      <c r="C5" s="29" t="s">
        <v>35</v>
      </c>
      <c r="D5" s="43" t="s">
        <v>36</v>
      </c>
      <c r="E5" s="29" t="s">
        <v>0</v>
      </c>
      <c r="F5" s="29" t="s">
        <v>35</v>
      </c>
      <c r="G5" s="44" t="s">
        <v>36</v>
      </c>
      <c r="H5" s="29" t="s">
        <v>0</v>
      </c>
      <c r="I5" s="29" t="s">
        <v>35</v>
      </c>
      <c r="J5" s="44" t="s">
        <v>36</v>
      </c>
      <c r="K5" s="29" t="s">
        <v>0</v>
      </c>
      <c r="L5" s="29" t="s">
        <v>35</v>
      </c>
      <c r="M5" s="44" t="s">
        <v>36</v>
      </c>
      <c r="N5" s="45" t="s">
        <v>0</v>
      </c>
    </row>
    <row r="6" spans="1:23" s="65" customFormat="1" ht="21.75" customHeight="1">
      <c r="A6" s="110" t="s">
        <v>3</v>
      </c>
      <c r="B6" s="111"/>
      <c r="C6" s="62">
        <f>C7+C13+C17+C18+C19+C20+C21+C22+C23+C24+C25</f>
        <v>1032622</v>
      </c>
      <c r="D6" s="90">
        <f aca="true" t="shared" si="0" ref="D6:K6">D7+D13+D17+D18+D19+D20+D21+D22+D23+D24+D25</f>
        <v>12415123.989999998</v>
      </c>
      <c r="E6" s="62">
        <f t="shared" si="0"/>
        <v>3258006560740</v>
      </c>
      <c r="F6" s="62">
        <f t="shared" si="0"/>
        <v>670</v>
      </c>
      <c r="G6" s="62">
        <f t="shared" si="0"/>
        <v>98985.14</v>
      </c>
      <c r="H6" s="62">
        <f t="shared" si="0"/>
        <v>143769207309</v>
      </c>
      <c r="I6" s="62">
        <f t="shared" si="0"/>
        <v>407</v>
      </c>
      <c r="J6" s="63">
        <f t="shared" si="0"/>
        <v>1096697.439999999</v>
      </c>
      <c r="K6" s="62">
        <f t="shared" si="0"/>
        <v>44559386328</v>
      </c>
      <c r="L6" s="62">
        <f>C6+F6-I6</f>
        <v>1032885</v>
      </c>
      <c r="M6" s="63">
        <f>D6+G6-J6</f>
        <v>11417411.69</v>
      </c>
      <c r="N6" s="68">
        <f>E6+H6-K6</f>
        <v>3357216381721</v>
      </c>
      <c r="O6" s="64"/>
      <c r="P6" s="64"/>
      <c r="Q6" s="64"/>
      <c r="R6" s="64"/>
      <c r="S6" s="64"/>
      <c r="T6" s="64"/>
      <c r="U6" s="64"/>
      <c r="V6" s="64"/>
      <c r="W6" s="64"/>
    </row>
    <row r="7" spans="1:23" s="65" customFormat="1" ht="21.75" customHeight="1">
      <c r="A7" s="121" t="s">
        <v>48</v>
      </c>
      <c r="B7" s="66" t="s">
        <v>4</v>
      </c>
      <c r="C7" s="62">
        <v>12192</v>
      </c>
      <c r="D7" s="90">
        <v>12124280.45</v>
      </c>
      <c r="E7" s="62">
        <v>1110147481695</v>
      </c>
      <c r="F7" s="62">
        <v>283</v>
      </c>
      <c r="G7" s="63">
        <v>52535</v>
      </c>
      <c r="H7" s="62">
        <v>13194883870</v>
      </c>
      <c r="I7" s="62">
        <v>387</v>
      </c>
      <c r="J7" s="63">
        <v>1079584.959999999</v>
      </c>
      <c r="K7" s="62">
        <v>2745573403</v>
      </c>
      <c r="L7" s="62">
        <f aca="true" t="shared" si="1" ref="L7:L25">C7+F7-I7</f>
        <v>12088</v>
      </c>
      <c r="M7" s="63">
        <f aca="true" t="shared" si="2" ref="M7:M25">D7+G7-J7</f>
        <v>11097230.49</v>
      </c>
      <c r="N7" s="68">
        <f aca="true" t="shared" si="3" ref="N7:N25">E7+H7-K7</f>
        <v>1120596792162</v>
      </c>
      <c r="O7" s="64"/>
      <c r="P7" s="64"/>
      <c r="Q7" s="64"/>
      <c r="R7" s="64"/>
      <c r="S7" s="64"/>
      <c r="T7" s="64"/>
      <c r="U7" s="64"/>
      <c r="V7" s="64"/>
      <c r="W7" s="64"/>
    </row>
    <row r="8" spans="1:23" s="70" customFormat="1" ht="21.75" customHeight="1">
      <c r="A8" s="121"/>
      <c r="B8" s="66" t="s">
        <v>5</v>
      </c>
      <c r="C8" s="62">
        <v>3148</v>
      </c>
      <c r="D8" s="67">
        <v>858874.82</v>
      </c>
      <c r="E8" s="62">
        <v>276316005630</v>
      </c>
      <c r="F8" s="62">
        <v>162</v>
      </c>
      <c r="G8" s="63">
        <v>11822.5</v>
      </c>
      <c r="H8" s="62">
        <v>8832239410</v>
      </c>
      <c r="I8" s="62">
        <v>54</v>
      </c>
      <c r="J8" s="63">
        <v>5358.54999999993</v>
      </c>
      <c r="K8" s="62">
        <v>985049517</v>
      </c>
      <c r="L8" s="62">
        <f t="shared" si="1"/>
        <v>3256</v>
      </c>
      <c r="M8" s="63">
        <f t="shared" si="2"/>
        <v>865338.77</v>
      </c>
      <c r="N8" s="68">
        <f t="shared" si="3"/>
        <v>284163195523</v>
      </c>
      <c r="O8" s="64"/>
      <c r="P8" s="64"/>
      <c r="Q8" s="64"/>
      <c r="R8" s="64"/>
      <c r="S8" s="69"/>
      <c r="T8" s="69"/>
      <c r="U8" s="69"/>
      <c r="V8" s="69"/>
      <c r="W8" s="69"/>
    </row>
    <row r="9" spans="1:23" s="65" customFormat="1" ht="21.75" customHeight="1">
      <c r="A9" s="121"/>
      <c r="B9" s="66" t="s">
        <v>6</v>
      </c>
      <c r="C9" s="62">
        <v>2175</v>
      </c>
      <c r="D9" s="67">
        <v>926345.1</v>
      </c>
      <c r="E9" s="62">
        <v>57454328021</v>
      </c>
      <c r="F9" s="62">
        <v>40</v>
      </c>
      <c r="G9" s="63">
        <v>9615.63</v>
      </c>
      <c r="H9" s="62">
        <v>1698331800</v>
      </c>
      <c r="I9" s="62">
        <v>31</v>
      </c>
      <c r="J9" s="63">
        <v>11582.849999999977</v>
      </c>
      <c r="K9" s="62">
        <v>78732744</v>
      </c>
      <c r="L9" s="62">
        <f t="shared" si="1"/>
        <v>2184</v>
      </c>
      <c r="M9" s="63">
        <f t="shared" si="2"/>
        <v>924377.88</v>
      </c>
      <c r="N9" s="68">
        <f t="shared" si="3"/>
        <v>59073927077</v>
      </c>
      <c r="O9" s="64"/>
      <c r="P9" s="64"/>
      <c r="Q9" s="64"/>
      <c r="R9" s="64"/>
      <c r="S9" s="64"/>
      <c r="T9" s="64"/>
      <c r="U9" s="64"/>
      <c r="V9" s="64"/>
      <c r="W9" s="64"/>
    </row>
    <row r="10" spans="1:23" s="65" customFormat="1" ht="21.75" customHeight="1">
      <c r="A10" s="121"/>
      <c r="B10" s="66" t="s">
        <v>7</v>
      </c>
      <c r="C10" s="62">
        <v>402</v>
      </c>
      <c r="D10" s="67">
        <v>161667.39</v>
      </c>
      <c r="E10" s="62">
        <v>9346587487</v>
      </c>
      <c r="F10" s="62">
        <v>22</v>
      </c>
      <c r="G10" s="63">
        <v>3746.24</v>
      </c>
      <c r="H10" s="62">
        <v>1030010560</v>
      </c>
      <c r="I10" s="62">
        <v>20</v>
      </c>
      <c r="J10" s="63">
        <v>8099</v>
      </c>
      <c r="K10" s="62">
        <v>40252261</v>
      </c>
      <c r="L10" s="62">
        <f t="shared" si="1"/>
        <v>404</v>
      </c>
      <c r="M10" s="63">
        <f t="shared" si="2"/>
        <v>157314.63</v>
      </c>
      <c r="N10" s="68">
        <f t="shared" si="3"/>
        <v>10336345786</v>
      </c>
      <c r="O10" s="64"/>
      <c r="P10" s="64"/>
      <c r="Q10" s="64"/>
      <c r="R10" s="64"/>
      <c r="S10" s="64"/>
      <c r="T10" s="64"/>
      <c r="U10" s="64"/>
      <c r="V10" s="64"/>
      <c r="W10" s="64"/>
    </row>
    <row r="11" spans="1:23" s="65" customFormat="1" ht="21.75" customHeight="1">
      <c r="A11" s="121"/>
      <c r="B11" s="66" t="s">
        <v>8</v>
      </c>
      <c r="C11" s="62">
        <v>567</v>
      </c>
      <c r="D11" s="67">
        <v>2163622.08</v>
      </c>
      <c r="E11" s="62">
        <v>28823864559</v>
      </c>
      <c r="F11" s="62">
        <v>10</v>
      </c>
      <c r="G11" s="63">
        <v>12522.12</v>
      </c>
      <c r="H11" s="62">
        <v>684310300</v>
      </c>
      <c r="I11" s="62">
        <v>8</v>
      </c>
      <c r="J11" s="63">
        <v>4217.229999999981</v>
      </c>
      <c r="K11" s="62">
        <v>8155480</v>
      </c>
      <c r="L11" s="62">
        <f t="shared" si="1"/>
        <v>569</v>
      </c>
      <c r="M11" s="63">
        <f t="shared" si="2"/>
        <v>2171926.97</v>
      </c>
      <c r="N11" s="68">
        <f t="shared" si="3"/>
        <v>29500019379</v>
      </c>
      <c r="O11" s="64"/>
      <c r="P11" s="64"/>
      <c r="Q11" s="64"/>
      <c r="R11" s="64"/>
      <c r="S11" s="64"/>
      <c r="T11" s="64"/>
      <c r="U11" s="64"/>
      <c r="V11" s="64"/>
      <c r="W11" s="64"/>
    </row>
    <row r="12" spans="1:23" s="65" customFormat="1" ht="21.75" customHeight="1">
      <c r="A12" s="121"/>
      <c r="B12" s="66" t="s">
        <v>1</v>
      </c>
      <c r="C12" s="62">
        <v>5900</v>
      </c>
      <c r="D12" s="67">
        <v>8013771.06</v>
      </c>
      <c r="E12" s="62">
        <v>738206695998</v>
      </c>
      <c r="F12" s="62">
        <v>49</v>
      </c>
      <c r="G12" s="63">
        <v>14828.51</v>
      </c>
      <c r="H12" s="62">
        <v>949991800</v>
      </c>
      <c r="I12" s="62">
        <v>274</v>
      </c>
      <c r="J12" s="63">
        <v>1050327.3299999991</v>
      </c>
      <c r="K12" s="62">
        <v>1633383401</v>
      </c>
      <c r="L12" s="62">
        <f t="shared" si="1"/>
        <v>5675</v>
      </c>
      <c r="M12" s="63">
        <f t="shared" si="2"/>
        <v>6978272.24</v>
      </c>
      <c r="N12" s="68">
        <f t="shared" si="3"/>
        <v>737523304397</v>
      </c>
      <c r="O12" s="64"/>
      <c r="P12" s="64"/>
      <c r="Q12" s="64"/>
      <c r="R12" s="64"/>
      <c r="S12" s="64"/>
      <c r="T12" s="64"/>
      <c r="U12" s="64"/>
      <c r="V12" s="64"/>
      <c r="W12" s="64"/>
    </row>
    <row r="13" spans="1:23" s="65" customFormat="1" ht="21.75" customHeight="1">
      <c r="A13" s="121" t="s">
        <v>9</v>
      </c>
      <c r="B13" s="66" t="s">
        <v>4</v>
      </c>
      <c r="C13" s="62">
        <v>342</v>
      </c>
      <c r="D13" s="90">
        <v>290843.54000000004</v>
      </c>
      <c r="E13" s="62">
        <v>228108298839</v>
      </c>
      <c r="F13" s="62">
        <v>11</v>
      </c>
      <c r="G13" s="63">
        <v>46450.14</v>
      </c>
      <c r="H13" s="62">
        <v>89159219750</v>
      </c>
      <c r="I13" s="62">
        <v>18</v>
      </c>
      <c r="J13" s="63">
        <v>17112.48000000004</v>
      </c>
      <c r="K13" s="62">
        <v>41375595977</v>
      </c>
      <c r="L13" s="62">
        <f t="shared" si="1"/>
        <v>335</v>
      </c>
      <c r="M13" s="63">
        <f t="shared" si="2"/>
        <v>320181.2</v>
      </c>
      <c r="N13" s="68">
        <f t="shared" si="3"/>
        <v>275891922612</v>
      </c>
      <c r="O13" s="64"/>
      <c r="P13" s="64"/>
      <c r="Q13" s="64"/>
      <c r="R13" s="64"/>
      <c r="S13" s="64"/>
      <c r="T13" s="64"/>
      <c r="U13" s="64"/>
      <c r="V13" s="64"/>
      <c r="W13" s="64"/>
    </row>
    <row r="14" spans="1:23" s="65" customFormat="1" ht="21.75" customHeight="1">
      <c r="A14" s="121"/>
      <c r="B14" s="66" t="s">
        <v>10</v>
      </c>
      <c r="C14" s="62">
        <v>42</v>
      </c>
      <c r="D14" s="67">
        <v>43045.71</v>
      </c>
      <c r="E14" s="62">
        <v>33440802012</v>
      </c>
      <c r="F14" s="62">
        <v>3</v>
      </c>
      <c r="G14" s="62">
        <v>20733.58</v>
      </c>
      <c r="H14" s="62">
        <v>11982618660</v>
      </c>
      <c r="I14" s="62">
        <v>0</v>
      </c>
      <c r="J14" s="63">
        <v>0</v>
      </c>
      <c r="K14" s="62">
        <v>0</v>
      </c>
      <c r="L14" s="62">
        <f t="shared" si="1"/>
        <v>45</v>
      </c>
      <c r="M14" s="63">
        <f t="shared" si="2"/>
        <v>63779.29</v>
      </c>
      <c r="N14" s="68">
        <f t="shared" si="3"/>
        <v>45423420672</v>
      </c>
      <c r="O14" s="64"/>
      <c r="P14" s="64"/>
      <c r="Q14" s="64"/>
      <c r="R14" s="64"/>
      <c r="S14" s="64"/>
      <c r="T14" s="64"/>
      <c r="U14" s="64"/>
      <c r="V14" s="64"/>
      <c r="W14" s="64"/>
    </row>
    <row r="15" spans="1:23" s="65" customFormat="1" ht="21.75" customHeight="1">
      <c r="A15" s="121"/>
      <c r="B15" s="66" t="s">
        <v>2</v>
      </c>
      <c r="C15" s="62">
        <v>13</v>
      </c>
      <c r="D15" s="67">
        <v>919.04</v>
      </c>
      <c r="E15" s="62">
        <v>501234847</v>
      </c>
      <c r="F15" s="62">
        <v>0</v>
      </c>
      <c r="G15" s="63">
        <v>0</v>
      </c>
      <c r="H15" s="62">
        <v>0</v>
      </c>
      <c r="I15" s="62">
        <v>3</v>
      </c>
      <c r="J15" s="63">
        <v>196</v>
      </c>
      <c r="K15" s="62">
        <v>79000000</v>
      </c>
      <c r="L15" s="62">
        <f t="shared" si="1"/>
        <v>10</v>
      </c>
      <c r="M15" s="63">
        <f t="shared" si="2"/>
        <v>723.04</v>
      </c>
      <c r="N15" s="68">
        <f t="shared" si="3"/>
        <v>422234847</v>
      </c>
      <c r="O15" s="64"/>
      <c r="P15" s="64"/>
      <c r="Q15" s="64"/>
      <c r="R15" s="64"/>
      <c r="S15" s="64"/>
      <c r="T15" s="64"/>
      <c r="U15" s="64"/>
      <c r="V15" s="64"/>
      <c r="W15" s="64"/>
    </row>
    <row r="16" spans="1:23" s="65" customFormat="1" ht="21.75" customHeight="1">
      <c r="A16" s="121"/>
      <c r="B16" s="66" t="s">
        <v>1</v>
      </c>
      <c r="C16" s="62">
        <v>287</v>
      </c>
      <c r="D16" s="67">
        <v>246878.79</v>
      </c>
      <c r="E16" s="62">
        <v>194166261980</v>
      </c>
      <c r="F16" s="62">
        <v>8</v>
      </c>
      <c r="G16" s="63">
        <v>25716.56</v>
      </c>
      <c r="H16" s="62">
        <v>77176601090</v>
      </c>
      <c r="I16" s="62">
        <v>15</v>
      </c>
      <c r="J16" s="63">
        <v>16916.48000000004</v>
      </c>
      <c r="K16" s="62">
        <v>41296595977</v>
      </c>
      <c r="L16" s="62">
        <f t="shared" si="1"/>
        <v>280</v>
      </c>
      <c r="M16" s="63">
        <f t="shared" si="2"/>
        <v>255678.87</v>
      </c>
      <c r="N16" s="68">
        <f t="shared" si="3"/>
        <v>230046267093</v>
      </c>
      <c r="O16" s="64"/>
      <c r="P16" s="64"/>
      <c r="Q16" s="64"/>
      <c r="R16" s="64"/>
      <c r="S16" s="64"/>
      <c r="T16" s="64"/>
      <c r="U16" s="64"/>
      <c r="V16" s="64"/>
      <c r="W16" s="64"/>
    </row>
    <row r="17" spans="1:19" s="65" customFormat="1" ht="21.75" customHeight="1">
      <c r="A17" s="110" t="s">
        <v>11</v>
      </c>
      <c r="B17" s="111"/>
      <c r="C17" s="62">
        <v>958029</v>
      </c>
      <c r="D17" s="67">
        <v>0</v>
      </c>
      <c r="E17" s="62">
        <v>224804318916</v>
      </c>
      <c r="F17" s="62">
        <v>55</v>
      </c>
      <c r="G17" s="63"/>
      <c r="H17" s="62">
        <v>1231817570</v>
      </c>
      <c r="I17" s="62">
        <v>0</v>
      </c>
      <c r="J17" s="62"/>
      <c r="K17" s="62">
        <v>0</v>
      </c>
      <c r="L17" s="62">
        <f t="shared" si="1"/>
        <v>958084</v>
      </c>
      <c r="M17" s="63">
        <f t="shared" si="2"/>
        <v>0</v>
      </c>
      <c r="N17" s="68">
        <f t="shared" si="3"/>
        <v>226036136486</v>
      </c>
      <c r="O17" s="64"/>
      <c r="P17" s="64"/>
      <c r="Q17" s="64"/>
      <c r="R17" s="64"/>
      <c r="S17" s="64"/>
    </row>
    <row r="18" spans="1:19" s="65" customFormat="1" ht="21.75" customHeight="1">
      <c r="A18" s="110" t="s">
        <v>12</v>
      </c>
      <c r="B18" s="111"/>
      <c r="C18" s="62">
        <v>61875</v>
      </c>
      <c r="D18" s="67">
        <v>0</v>
      </c>
      <c r="E18" s="62">
        <v>1685747341723</v>
      </c>
      <c r="F18" s="62">
        <v>311</v>
      </c>
      <c r="G18" s="63"/>
      <c r="H18" s="62">
        <v>39483930870</v>
      </c>
      <c r="I18" s="62">
        <v>0</v>
      </c>
      <c r="J18" s="62"/>
      <c r="K18" s="62">
        <v>0</v>
      </c>
      <c r="L18" s="62">
        <f t="shared" si="1"/>
        <v>62186</v>
      </c>
      <c r="M18" s="63">
        <f t="shared" si="2"/>
        <v>0</v>
      </c>
      <c r="N18" s="68">
        <f t="shared" si="3"/>
        <v>1725231272593</v>
      </c>
      <c r="O18" s="64"/>
      <c r="P18" s="64"/>
      <c r="Q18" s="64"/>
      <c r="R18" s="64"/>
      <c r="S18" s="64"/>
    </row>
    <row r="19" spans="1:18" s="65" customFormat="1" ht="21.75" customHeight="1">
      <c r="A19" s="110" t="s">
        <v>13</v>
      </c>
      <c r="B19" s="111"/>
      <c r="C19" s="62">
        <v>132</v>
      </c>
      <c r="D19" s="67">
        <v>0</v>
      </c>
      <c r="E19" s="62">
        <v>4454404167</v>
      </c>
      <c r="F19" s="62">
        <v>7</v>
      </c>
      <c r="G19" s="63"/>
      <c r="H19" s="62">
        <v>614455249</v>
      </c>
      <c r="I19" s="62">
        <v>0</v>
      </c>
      <c r="J19" s="62"/>
      <c r="K19" s="62">
        <v>0</v>
      </c>
      <c r="L19" s="62">
        <f t="shared" si="1"/>
        <v>139</v>
      </c>
      <c r="M19" s="63">
        <f t="shared" si="2"/>
        <v>0</v>
      </c>
      <c r="N19" s="68">
        <f t="shared" si="3"/>
        <v>5068859416</v>
      </c>
      <c r="O19" s="64"/>
      <c r="P19" s="64"/>
      <c r="Q19" s="64"/>
      <c r="R19" s="64"/>
    </row>
    <row r="20" spans="1:18" s="65" customFormat="1" ht="21.75" customHeight="1">
      <c r="A20" s="110" t="s">
        <v>20</v>
      </c>
      <c r="B20" s="111"/>
      <c r="C20" s="62">
        <v>5</v>
      </c>
      <c r="D20" s="67">
        <v>0</v>
      </c>
      <c r="E20" s="62">
        <v>2027582500</v>
      </c>
      <c r="F20" s="62">
        <v>0</v>
      </c>
      <c r="G20" s="63"/>
      <c r="H20" s="62">
        <v>0</v>
      </c>
      <c r="I20" s="62">
        <v>0</v>
      </c>
      <c r="J20" s="62"/>
      <c r="K20" s="62">
        <v>102516948</v>
      </c>
      <c r="L20" s="62">
        <f t="shared" si="1"/>
        <v>5</v>
      </c>
      <c r="M20" s="63">
        <f t="shared" si="2"/>
        <v>0</v>
      </c>
      <c r="N20" s="68">
        <f t="shared" si="3"/>
        <v>1925065552</v>
      </c>
      <c r="O20" s="64"/>
      <c r="P20" s="64"/>
      <c r="Q20" s="64"/>
      <c r="R20" s="64"/>
    </row>
    <row r="21" spans="1:18" s="65" customFormat="1" ht="21.75" customHeight="1">
      <c r="A21" s="110" t="s">
        <v>21</v>
      </c>
      <c r="B21" s="111"/>
      <c r="C21" s="62">
        <v>0</v>
      </c>
      <c r="D21" s="67">
        <v>0</v>
      </c>
      <c r="E21" s="62">
        <v>0</v>
      </c>
      <c r="F21" s="62">
        <v>0</v>
      </c>
      <c r="G21" s="63"/>
      <c r="H21" s="62">
        <v>0</v>
      </c>
      <c r="I21" s="62">
        <v>0</v>
      </c>
      <c r="J21" s="62"/>
      <c r="K21" s="62">
        <v>0</v>
      </c>
      <c r="L21" s="62">
        <f t="shared" si="1"/>
        <v>0</v>
      </c>
      <c r="M21" s="63">
        <f t="shared" si="2"/>
        <v>0</v>
      </c>
      <c r="N21" s="68">
        <f t="shared" si="3"/>
        <v>0</v>
      </c>
      <c r="O21" s="64"/>
      <c r="P21" s="64"/>
      <c r="Q21" s="64"/>
      <c r="R21" s="64"/>
    </row>
    <row r="22" spans="1:18" s="65" customFormat="1" ht="21.75" customHeight="1">
      <c r="A22" s="110" t="s">
        <v>18</v>
      </c>
      <c r="B22" s="111"/>
      <c r="C22" s="62">
        <v>7</v>
      </c>
      <c r="D22" s="67">
        <v>0</v>
      </c>
      <c r="E22" s="62">
        <v>7000</v>
      </c>
      <c r="F22" s="62">
        <v>0</v>
      </c>
      <c r="G22" s="63"/>
      <c r="H22" s="62">
        <v>0</v>
      </c>
      <c r="I22" s="62">
        <v>0</v>
      </c>
      <c r="J22" s="62"/>
      <c r="K22" s="62">
        <v>0</v>
      </c>
      <c r="L22" s="62">
        <f t="shared" si="1"/>
        <v>7</v>
      </c>
      <c r="M22" s="63">
        <f t="shared" si="2"/>
        <v>0</v>
      </c>
      <c r="N22" s="68">
        <f t="shared" si="3"/>
        <v>7000</v>
      </c>
      <c r="O22" s="64"/>
      <c r="P22" s="64"/>
      <c r="Q22" s="64"/>
      <c r="R22" s="64"/>
    </row>
    <row r="23" spans="1:18" s="65" customFormat="1" ht="21.75" customHeight="1">
      <c r="A23" s="112" t="s">
        <v>19</v>
      </c>
      <c r="B23" s="113"/>
      <c r="C23" s="62">
        <v>0</v>
      </c>
      <c r="D23" s="67">
        <v>0</v>
      </c>
      <c r="E23" s="62">
        <v>0</v>
      </c>
      <c r="F23" s="62">
        <v>0</v>
      </c>
      <c r="G23" s="63"/>
      <c r="H23" s="62">
        <v>0</v>
      </c>
      <c r="I23" s="62">
        <v>0</v>
      </c>
      <c r="J23" s="62"/>
      <c r="K23" s="62">
        <v>0</v>
      </c>
      <c r="L23" s="62">
        <f t="shared" si="1"/>
        <v>0</v>
      </c>
      <c r="M23" s="63">
        <f t="shared" si="2"/>
        <v>0</v>
      </c>
      <c r="N23" s="68">
        <f t="shared" si="3"/>
        <v>0</v>
      </c>
      <c r="O23" s="64"/>
      <c r="P23" s="64"/>
      <c r="Q23" s="64"/>
      <c r="R23" s="64"/>
    </row>
    <row r="24" spans="1:18" s="65" customFormat="1" ht="21.75" customHeight="1">
      <c r="A24" s="110" t="s">
        <v>22</v>
      </c>
      <c r="B24" s="111"/>
      <c r="C24" s="62">
        <v>19</v>
      </c>
      <c r="D24" s="67">
        <v>0</v>
      </c>
      <c r="E24" s="62">
        <v>2284909000</v>
      </c>
      <c r="F24" s="62">
        <v>0</v>
      </c>
      <c r="G24" s="63"/>
      <c r="H24" s="62">
        <v>0</v>
      </c>
      <c r="I24" s="62">
        <v>2</v>
      </c>
      <c r="J24" s="62"/>
      <c r="K24" s="62">
        <v>335700000</v>
      </c>
      <c r="L24" s="62">
        <f t="shared" si="1"/>
        <v>17</v>
      </c>
      <c r="M24" s="63">
        <f t="shared" si="2"/>
        <v>0</v>
      </c>
      <c r="N24" s="68">
        <f t="shared" si="3"/>
        <v>1949209000</v>
      </c>
      <c r="O24" s="64"/>
      <c r="P24" s="64"/>
      <c r="Q24" s="64"/>
      <c r="R24" s="64"/>
    </row>
    <row r="25" spans="1:18" s="76" customFormat="1" ht="21.75" customHeight="1">
      <c r="A25" s="108" t="s">
        <v>47</v>
      </c>
      <c r="B25" s="109"/>
      <c r="C25" s="71">
        <v>21</v>
      </c>
      <c r="D25" s="72">
        <v>0</v>
      </c>
      <c r="E25" s="73">
        <v>432216900</v>
      </c>
      <c r="F25" s="73">
        <v>3</v>
      </c>
      <c r="G25" s="74"/>
      <c r="H25" s="73">
        <v>84900000</v>
      </c>
      <c r="I25" s="75">
        <v>0</v>
      </c>
      <c r="J25" s="75"/>
      <c r="K25" s="75">
        <v>0</v>
      </c>
      <c r="L25" s="75">
        <f t="shared" si="1"/>
        <v>24</v>
      </c>
      <c r="M25" s="89">
        <f t="shared" si="2"/>
        <v>0</v>
      </c>
      <c r="N25" s="81">
        <f t="shared" si="3"/>
        <v>517116900</v>
      </c>
      <c r="O25" s="64"/>
      <c r="P25" s="64"/>
      <c r="Q25" s="64"/>
      <c r="R25" s="64"/>
    </row>
    <row r="26" spans="4:17" s="76" customFormat="1" ht="13.5">
      <c r="D26" s="77"/>
      <c r="E26" s="78"/>
      <c r="F26" s="78"/>
      <c r="G26" s="79"/>
      <c r="H26" s="78"/>
      <c r="I26" s="78"/>
      <c r="J26" s="79"/>
      <c r="K26" s="78"/>
      <c r="L26" s="78"/>
      <c r="M26" s="79"/>
      <c r="N26" s="80"/>
      <c r="O26" s="64"/>
      <c r="P26" s="64"/>
      <c r="Q26" s="64"/>
    </row>
  </sheetData>
  <sheetProtection/>
  <mergeCells count="19">
    <mergeCell ref="I4:K4"/>
    <mergeCell ref="L3:N4"/>
    <mergeCell ref="A17:B17"/>
    <mergeCell ref="A18:B18"/>
    <mergeCell ref="A13:A16"/>
    <mergeCell ref="F4:H4"/>
    <mergeCell ref="F3:K3"/>
    <mergeCell ref="A2:E2"/>
    <mergeCell ref="A3:B5"/>
    <mergeCell ref="C3:E4"/>
    <mergeCell ref="A7:A12"/>
    <mergeCell ref="A6:B6"/>
    <mergeCell ref="A19:B19"/>
    <mergeCell ref="A25:B25"/>
    <mergeCell ref="A24:B24"/>
    <mergeCell ref="A20:B20"/>
    <mergeCell ref="A21:B21"/>
    <mergeCell ref="A22:B22"/>
    <mergeCell ref="A23:B23"/>
  </mergeCells>
  <printOptions/>
  <pageMargins left="0.17" right="0.24" top="0.5" bottom="0.21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2014-05-07T02:31:47Z</cp:lastPrinted>
  <dcterms:created xsi:type="dcterms:W3CDTF">2009-05-15T14:57:03Z</dcterms:created>
  <dcterms:modified xsi:type="dcterms:W3CDTF">2014-07-08T01:35:04Z</dcterms:modified>
  <cp:category/>
  <cp:version/>
  <cp:contentType/>
  <cp:contentStatus/>
</cp:coreProperties>
</file>