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8670" activeTab="0"/>
  </bookViews>
  <sheets>
    <sheet name="종류별" sheetId="1" r:id="rId1"/>
  </sheets>
  <definedNames>
    <definedName name="_xlnm.Print_Area" localSheetId="0">'종류별'!$A$1:$N$24</definedName>
  </definedNames>
  <calcPr fullCalcOnLoad="1"/>
</workbook>
</file>

<file path=xl/sharedStrings.xml><?xml version="1.0" encoding="utf-8"?>
<sst xmlns="http://schemas.openxmlformats.org/spreadsheetml/2006/main" count="41" uniqueCount="30">
  <si>
    <t>가   격</t>
  </si>
  <si>
    <t>기 타</t>
  </si>
  <si>
    <t>주 택</t>
  </si>
  <si>
    <t>합     계</t>
  </si>
  <si>
    <t>토  지</t>
  </si>
  <si>
    <t>소 계</t>
  </si>
  <si>
    <t>대</t>
  </si>
  <si>
    <t>전</t>
  </si>
  <si>
    <t>답</t>
  </si>
  <si>
    <t>임 야</t>
  </si>
  <si>
    <t>건  물</t>
  </si>
  <si>
    <t>사무소</t>
  </si>
  <si>
    <t>입목죽</t>
  </si>
  <si>
    <t>공작물</t>
  </si>
  <si>
    <t>기계기구</t>
  </si>
  <si>
    <t>(단위 : 원)</t>
  </si>
  <si>
    <t>무체재산</t>
  </si>
  <si>
    <t>유가증권</t>
  </si>
  <si>
    <t>선박</t>
  </si>
  <si>
    <t>항공기</t>
  </si>
  <si>
    <t>용익물권</t>
  </si>
  <si>
    <t xml:space="preserve">2. 종류별 현황 </t>
  </si>
  <si>
    <t xml:space="preserve">   구 분
종류별</t>
  </si>
  <si>
    <t>전년도말 현재액</t>
  </si>
  <si>
    <t>당해연도중 증감액</t>
  </si>
  <si>
    <t>당해 연도말 현재액</t>
  </si>
  <si>
    <t>증</t>
  </si>
  <si>
    <t>감</t>
  </si>
  <si>
    <t>수</t>
  </si>
  <si>
    <t>면적</t>
  </si>
</sst>
</file>

<file path=xl/styles.xml><?xml version="1.0" encoding="utf-8"?>
<styleSheet xmlns="http://schemas.openxmlformats.org/spreadsheetml/2006/main">
  <numFmts count="2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_);[Red]\(#,##0\)"/>
    <numFmt numFmtId="178" formatCode="#,##0.00_ "/>
    <numFmt numFmtId="179" formatCode="#,##0.0_);[Red]\(#,##0.0\)"/>
    <numFmt numFmtId="180" formatCode="#,##0_ "/>
    <numFmt numFmtId="181" formatCode="#,##0.0_ "/>
    <numFmt numFmtId="182" formatCode="#,##0.000_);[Red]\(#,##0.000\)"/>
    <numFmt numFmtId="183" formatCode="#,##0.0000_);[Red]\(#,##0.0000\)"/>
    <numFmt numFmtId="184" formatCode="0_);[Red]\(0\)"/>
    <numFmt numFmtId="185" formatCode="0.0_);[Red]\(0.0\)"/>
    <numFmt numFmtId="186" formatCode="#,##0.000_ "/>
    <numFmt numFmtId="187" formatCode="_-* #,##0.0_-;\-* #,##0.0_-;_-* &quot;-&quot;_-;_-@_-"/>
    <numFmt numFmtId="188" formatCode="_-* #,##0.00_-;\-* #,##0.00_-;_-* &quot;-&quot;_-;_-@_-"/>
    <numFmt numFmtId="189" formatCode="0.00_);[Red]\(0.00\)"/>
  </numFmts>
  <fonts count="25">
    <font>
      <sz val="11"/>
      <name val="돋움"/>
      <family val="3"/>
    </font>
    <font>
      <sz val="8"/>
      <name val="돋움"/>
      <family val="3"/>
    </font>
    <font>
      <sz val="16"/>
      <name val="돋움"/>
      <family val="3"/>
    </font>
    <font>
      <b/>
      <sz val="16"/>
      <name val="돋움"/>
      <family val="3"/>
    </font>
    <font>
      <sz val="10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name val="돋움"/>
      <family val="3"/>
    </font>
    <font>
      <sz val="8"/>
      <name val="굴림체"/>
      <family val="3"/>
    </font>
    <font>
      <b/>
      <sz val="9"/>
      <name val="굴림체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 diagonalDown="1">
      <left style="thin"/>
      <right style="hair"/>
      <top style="thin"/>
      <bottom style="hair"/>
      <diagonal style="hair"/>
    </border>
    <border diagonalDown="1">
      <left style="hair"/>
      <right style="hair"/>
      <top style="thin"/>
      <bottom style="hair"/>
      <diagonal style="hair"/>
    </border>
    <border diagonalDown="1">
      <left style="thin"/>
      <right style="hair"/>
      <top style="hair"/>
      <bottom style="hair"/>
      <diagonal style="hair"/>
    </border>
    <border diagonalDown="1">
      <left style="hair"/>
      <right style="hair"/>
      <top style="hair"/>
      <bottom style="hair"/>
      <diagonal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7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</cellStyleXfs>
  <cellXfs count="57">
    <xf numFmtId="0" fontId="0" fillId="0" borderId="0" xfId="0" applyAlignment="1">
      <alignment vertical="center"/>
    </xf>
    <xf numFmtId="41" fontId="0" fillId="24" borderId="0" xfId="48" applyFon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 vertical="center"/>
    </xf>
    <xf numFmtId="176" fontId="0" fillId="24" borderId="0" xfId="0" applyNumberFormat="1" applyFill="1" applyAlignment="1">
      <alignment vertical="center"/>
    </xf>
    <xf numFmtId="177" fontId="0" fillId="24" borderId="0" xfId="0" applyNumberFormat="1" applyFill="1" applyAlignment="1">
      <alignment vertical="center"/>
    </xf>
    <xf numFmtId="177" fontId="1" fillId="24" borderId="0" xfId="0" applyNumberFormat="1" applyFont="1" applyFill="1" applyAlignment="1">
      <alignment vertical="center"/>
    </xf>
    <xf numFmtId="0" fontId="2" fillId="24" borderId="0" xfId="0" applyFont="1" applyFill="1" applyAlignment="1">
      <alignment vertical="center"/>
    </xf>
    <xf numFmtId="180" fontId="23" fillId="24" borderId="10" xfId="0" applyNumberFormat="1" applyFont="1" applyFill="1" applyBorder="1" applyAlignment="1">
      <alignment horizontal="center" vertical="center"/>
    </xf>
    <xf numFmtId="176" fontId="23" fillId="24" borderId="10" xfId="48" applyNumberFormat="1" applyFont="1" applyFill="1" applyBorder="1" applyAlignment="1">
      <alignment horizontal="right" vertical="center"/>
    </xf>
    <xf numFmtId="176" fontId="23" fillId="24" borderId="10" xfId="0" applyNumberFormat="1" applyFont="1" applyFill="1" applyBorder="1" applyAlignment="1">
      <alignment horizontal="right" vertical="center"/>
    </xf>
    <xf numFmtId="180" fontId="23" fillId="24" borderId="10" xfId="0" applyNumberFormat="1" applyFont="1" applyFill="1" applyBorder="1" applyAlignment="1">
      <alignment horizontal="right" vertical="center"/>
    </xf>
    <xf numFmtId="176" fontId="22" fillId="24" borderId="0" xfId="0" applyNumberFormat="1" applyFont="1" applyFill="1" applyAlignment="1">
      <alignment vertical="center"/>
    </xf>
    <xf numFmtId="177" fontId="22" fillId="24" borderId="0" xfId="0" applyNumberFormat="1" applyFont="1" applyFill="1" applyAlignment="1">
      <alignment vertical="center"/>
    </xf>
    <xf numFmtId="176" fontId="2" fillId="24" borderId="0" xfId="0" applyNumberFormat="1" applyFont="1" applyFill="1" applyAlignment="1">
      <alignment vertical="center"/>
    </xf>
    <xf numFmtId="177" fontId="2" fillId="24" borderId="0" xfId="0" applyNumberFormat="1" applyFont="1" applyFill="1" applyAlignment="1">
      <alignment vertical="center"/>
    </xf>
    <xf numFmtId="0" fontId="3" fillId="24" borderId="0" xfId="0" applyFont="1" applyFill="1" applyBorder="1" applyAlignment="1">
      <alignment horizontal="left" vertical="top"/>
    </xf>
    <xf numFmtId="176" fontId="0" fillId="24" borderId="0" xfId="0" applyNumberFormat="1" applyFill="1" applyAlignment="1">
      <alignment horizontal="center" vertical="center"/>
    </xf>
    <xf numFmtId="177" fontId="0" fillId="24" borderId="0" xfId="0" applyNumberFormat="1" applyFill="1" applyAlignment="1">
      <alignment horizontal="center" vertical="center"/>
    </xf>
    <xf numFmtId="177" fontId="0" fillId="24" borderId="0" xfId="0" applyNumberFormat="1" applyFill="1" applyBorder="1" applyAlignment="1">
      <alignment horizontal="center" vertical="center" shrinkToFit="1"/>
    </xf>
    <xf numFmtId="176" fontId="0" fillId="24" borderId="0" xfId="0" applyNumberFormat="1" applyFill="1" applyBorder="1" applyAlignment="1">
      <alignment horizontal="center" vertical="center" shrinkToFit="1"/>
    </xf>
    <xf numFmtId="177" fontId="4" fillId="24" borderId="0" xfId="0" applyNumberFormat="1" applyFont="1" applyFill="1" applyBorder="1" applyAlignment="1">
      <alignment horizontal="right" vertical="center" shrinkToFit="1"/>
    </xf>
    <xf numFmtId="176" fontId="2" fillId="24" borderId="0" xfId="48" applyNumberFormat="1" applyFont="1" applyFill="1" applyAlignment="1">
      <alignment vertical="center"/>
    </xf>
    <xf numFmtId="176" fontId="0" fillId="24" borderId="0" xfId="48" applyNumberFormat="1" applyFill="1" applyAlignment="1">
      <alignment vertical="center"/>
    </xf>
    <xf numFmtId="180" fontId="23" fillId="24" borderId="11" xfId="0" applyNumberFormat="1" applyFont="1" applyFill="1" applyBorder="1" applyAlignment="1">
      <alignment horizontal="right" vertical="center"/>
    </xf>
    <xf numFmtId="0" fontId="3" fillId="24" borderId="0" xfId="0" applyFont="1" applyFill="1" applyAlignment="1">
      <alignment vertical="center"/>
    </xf>
    <xf numFmtId="0" fontId="22" fillId="24" borderId="0" xfId="0" applyFont="1" applyFill="1" applyAlignment="1">
      <alignment horizontal="center" vertical="center"/>
    </xf>
    <xf numFmtId="41" fontId="0" fillId="24" borderId="0" xfId="48" applyFont="1" applyFill="1" applyAlignment="1">
      <alignment horizontal="left" vertical="center"/>
    </xf>
    <xf numFmtId="0" fontId="0" fillId="24" borderId="0" xfId="0" applyFill="1" applyAlignment="1">
      <alignment horizontal="left" vertical="center"/>
    </xf>
    <xf numFmtId="180" fontId="23" fillId="24" borderId="12" xfId="0" applyNumberFormat="1" applyFont="1" applyFill="1" applyBorder="1" applyAlignment="1">
      <alignment horizontal="right" vertical="center"/>
    </xf>
    <xf numFmtId="176" fontId="23" fillId="24" borderId="12" xfId="48" applyNumberFormat="1" applyFont="1" applyFill="1" applyBorder="1" applyAlignment="1">
      <alignment horizontal="right" vertical="center"/>
    </xf>
    <xf numFmtId="176" fontId="23" fillId="24" borderId="12" xfId="0" applyNumberFormat="1" applyFont="1" applyFill="1" applyBorder="1" applyAlignment="1">
      <alignment horizontal="right" vertical="center"/>
    </xf>
    <xf numFmtId="180" fontId="23" fillId="24" borderId="13" xfId="0" applyNumberFormat="1" applyFont="1" applyFill="1" applyBorder="1" applyAlignment="1">
      <alignment horizontal="right" vertical="center"/>
    </xf>
    <xf numFmtId="180" fontId="23" fillId="24" borderId="10" xfId="0" applyNumberFormat="1" applyFont="1" applyFill="1" applyBorder="1" applyAlignment="1">
      <alignment horizontal="center" vertical="center"/>
    </xf>
    <xf numFmtId="180" fontId="23" fillId="24" borderId="14" xfId="0" applyNumberFormat="1" applyFont="1" applyFill="1" applyBorder="1" applyAlignment="1">
      <alignment horizontal="center" vertical="center" shrinkToFit="1"/>
    </xf>
    <xf numFmtId="180" fontId="24" fillId="24" borderId="10" xfId="0" applyNumberFormat="1" applyFont="1" applyFill="1" applyBorder="1" applyAlignment="1">
      <alignment horizontal="center" vertical="center"/>
    </xf>
    <xf numFmtId="176" fontId="24" fillId="24" borderId="10" xfId="48" applyNumberFormat="1" applyFont="1" applyFill="1" applyBorder="1" applyAlignment="1">
      <alignment horizontal="center" vertical="center"/>
    </xf>
    <xf numFmtId="176" fontId="24" fillId="24" borderId="10" xfId="0" applyNumberFormat="1" applyFont="1" applyFill="1" applyBorder="1" applyAlignment="1">
      <alignment horizontal="center" vertical="center"/>
    </xf>
    <xf numFmtId="180" fontId="24" fillId="24" borderId="11" xfId="0" applyNumberFormat="1" applyFont="1" applyFill="1" applyBorder="1" applyAlignment="1">
      <alignment horizontal="center" vertical="center"/>
    </xf>
    <xf numFmtId="180" fontId="23" fillId="24" borderId="15" xfId="0" applyNumberFormat="1" applyFont="1" applyFill="1" applyBorder="1" applyAlignment="1">
      <alignment horizontal="center" vertical="center"/>
    </xf>
    <xf numFmtId="180" fontId="23" fillId="24" borderId="12" xfId="0" applyNumberFormat="1" applyFont="1" applyFill="1" applyBorder="1" applyAlignment="1">
      <alignment horizontal="center" vertical="center"/>
    </xf>
    <xf numFmtId="180" fontId="23" fillId="24" borderId="14" xfId="0" applyNumberFormat="1" applyFont="1" applyFill="1" applyBorder="1" applyAlignment="1">
      <alignment horizontal="center" vertical="center"/>
    </xf>
    <xf numFmtId="180" fontId="23" fillId="24" borderId="10" xfId="0" applyNumberFormat="1" applyFont="1" applyFill="1" applyBorder="1" applyAlignment="1">
      <alignment horizontal="center" vertical="center" shrinkToFit="1"/>
    </xf>
    <xf numFmtId="0" fontId="3" fillId="24" borderId="0" xfId="0" applyFont="1" applyFill="1" applyBorder="1" applyAlignment="1">
      <alignment horizontal="left" vertical="top"/>
    </xf>
    <xf numFmtId="180" fontId="24" fillId="24" borderId="16" xfId="0" applyNumberFormat="1" applyFont="1" applyFill="1" applyBorder="1" applyAlignment="1">
      <alignment vertical="center" wrapText="1"/>
    </xf>
    <xf numFmtId="180" fontId="24" fillId="24" borderId="17" xfId="0" applyNumberFormat="1" applyFont="1" applyFill="1" applyBorder="1" applyAlignment="1">
      <alignment vertical="center"/>
    </xf>
    <xf numFmtId="180" fontId="24" fillId="24" borderId="18" xfId="0" applyNumberFormat="1" applyFont="1" applyFill="1" applyBorder="1" applyAlignment="1">
      <alignment vertical="center"/>
    </xf>
    <xf numFmtId="180" fontId="24" fillId="24" borderId="19" xfId="0" applyNumberFormat="1" applyFont="1" applyFill="1" applyBorder="1" applyAlignment="1">
      <alignment vertical="center"/>
    </xf>
    <xf numFmtId="180" fontId="24" fillId="24" borderId="20" xfId="0" applyNumberFormat="1" applyFont="1" applyFill="1" applyBorder="1" applyAlignment="1">
      <alignment horizontal="center" vertical="center" shrinkToFit="1"/>
    </xf>
    <xf numFmtId="180" fontId="24" fillId="24" borderId="10" xfId="0" applyNumberFormat="1" applyFont="1" applyFill="1" applyBorder="1" applyAlignment="1">
      <alignment horizontal="center" vertical="center" shrinkToFit="1"/>
    </xf>
    <xf numFmtId="0" fontId="23" fillId="24" borderId="14" xfId="0" applyNumberFormat="1" applyFont="1" applyFill="1" applyBorder="1" applyAlignment="1">
      <alignment vertical="center" textRotation="255" wrapText="1"/>
    </xf>
    <xf numFmtId="180" fontId="24" fillId="24" borderId="10" xfId="0" applyNumberFormat="1" applyFont="1" applyFill="1" applyBorder="1" applyAlignment="1">
      <alignment horizontal="center" vertical="center" shrinkToFit="1"/>
    </xf>
    <xf numFmtId="176" fontId="24" fillId="24" borderId="10" xfId="0" applyNumberFormat="1" applyFont="1" applyFill="1" applyBorder="1" applyAlignment="1">
      <alignment horizontal="center" vertical="center" shrinkToFit="1"/>
    </xf>
    <xf numFmtId="176" fontId="24" fillId="24" borderId="20" xfId="0" applyNumberFormat="1" applyFont="1" applyFill="1" applyBorder="1" applyAlignment="1">
      <alignment horizontal="center" vertical="center" shrinkToFit="1"/>
    </xf>
    <xf numFmtId="176" fontId="24" fillId="24" borderId="21" xfId="0" applyNumberFormat="1" applyFont="1" applyFill="1" applyBorder="1" applyAlignment="1">
      <alignment horizontal="center" vertical="center" shrinkToFit="1"/>
    </xf>
    <xf numFmtId="176" fontId="24" fillId="24" borderId="10" xfId="0" applyNumberFormat="1" applyFont="1" applyFill="1" applyBorder="1" applyAlignment="1">
      <alignment horizontal="center" vertical="center" shrinkToFit="1"/>
    </xf>
    <xf numFmtId="176" fontId="24" fillId="24" borderId="11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W27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8.88671875" defaultRowHeight="13.5"/>
  <cols>
    <col min="1" max="1" width="2.6640625" style="3" customWidth="1"/>
    <col min="2" max="2" width="4.4453125" style="3" customWidth="1"/>
    <col min="3" max="3" width="7.77734375" style="3" customWidth="1"/>
    <col min="4" max="4" width="10.5546875" style="23" customWidth="1"/>
    <col min="5" max="5" width="13.6640625" style="5" customWidth="1"/>
    <col min="6" max="6" width="5.5546875" style="5" customWidth="1"/>
    <col min="7" max="7" width="10.5546875" style="4" customWidth="1"/>
    <col min="8" max="8" width="11.4453125" style="5" customWidth="1"/>
    <col min="9" max="9" width="5.5546875" style="5" customWidth="1"/>
    <col min="10" max="10" width="9.6640625" style="4" customWidth="1"/>
    <col min="11" max="11" width="12.99609375" style="5" customWidth="1"/>
    <col min="12" max="12" width="7.21484375" style="5" customWidth="1"/>
    <col min="13" max="13" width="10.21484375" style="4" customWidth="1"/>
    <col min="14" max="14" width="12.5546875" style="5" customWidth="1"/>
    <col min="15" max="16" width="5.77734375" style="3" customWidth="1"/>
    <col min="17" max="16384" width="8.88671875" style="3" customWidth="1"/>
  </cols>
  <sheetData>
    <row r="1" spans="1:14" s="7" customFormat="1" ht="25.5" customHeight="1">
      <c r="A1" s="25" t="s">
        <v>21</v>
      </c>
      <c r="D1" s="22"/>
      <c r="E1" s="15"/>
      <c r="F1" s="15"/>
      <c r="G1" s="14"/>
      <c r="H1" s="15"/>
      <c r="I1" s="15"/>
      <c r="J1" s="14"/>
      <c r="K1" s="15"/>
      <c r="L1" s="15"/>
      <c r="M1" s="14"/>
      <c r="N1" s="15"/>
    </row>
    <row r="2" spans="1:14" s="2" customFormat="1" ht="15.75" customHeight="1">
      <c r="A2" s="43"/>
      <c r="B2" s="43"/>
      <c r="C2" s="43"/>
      <c r="D2" s="43"/>
      <c r="E2" s="43"/>
      <c r="F2" s="16"/>
      <c r="G2" s="17"/>
      <c r="H2" s="18"/>
      <c r="I2" s="18"/>
      <c r="J2" s="17"/>
      <c r="K2" s="19"/>
      <c r="L2" s="19"/>
      <c r="M2" s="20"/>
      <c r="N2" s="21" t="s">
        <v>15</v>
      </c>
    </row>
    <row r="3" spans="1:14" s="26" customFormat="1" ht="18.75" customHeight="1">
      <c r="A3" s="44" t="s">
        <v>22</v>
      </c>
      <c r="B3" s="45"/>
      <c r="C3" s="48" t="s">
        <v>23</v>
      </c>
      <c r="D3" s="48"/>
      <c r="E3" s="48"/>
      <c r="F3" s="48" t="s">
        <v>24</v>
      </c>
      <c r="G3" s="48"/>
      <c r="H3" s="48"/>
      <c r="I3" s="48"/>
      <c r="J3" s="53"/>
      <c r="K3" s="48"/>
      <c r="L3" s="53" t="s">
        <v>25</v>
      </c>
      <c r="M3" s="53"/>
      <c r="N3" s="54"/>
    </row>
    <row r="4" spans="1:14" s="26" customFormat="1" ht="18.75" customHeight="1">
      <c r="A4" s="46"/>
      <c r="B4" s="47"/>
      <c r="C4" s="49"/>
      <c r="D4" s="49"/>
      <c r="E4" s="49"/>
      <c r="F4" s="51" t="s">
        <v>26</v>
      </c>
      <c r="G4" s="51"/>
      <c r="H4" s="51"/>
      <c r="I4" s="51" t="s">
        <v>27</v>
      </c>
      <c r="J4" s="52"/>
      <c r="K4" s="51"/>
      <c r="L4" s="55"/>
      <c r="M4" s="55"/>
      <c r="N4" s="56"/>
    </row>
    <row r="5" spans="1:14" s="26" customFormat="1" ht="18.75" customHeight="1">
      <c r="A5" s="46"/>
      <c r="B5" s="47"/>
      <c r="C5" s="35" t="s">
        <v>28</v>
      </c>
      <c r="D5" s="36" t="s">
        <v>29</v>
      </c>
      <c r="E5" s="35" t="s">
        <v>0</v>
      </c>
      <c r="F5" s="35" t="s">
        <v>28</v>
      </c>
      <c r="G5" s="37" t="s">
        <v>29</v>
      </c>
      <c r="H5" s="35" t="s">
        <v>0</v>
      </c>
      <c r="I5" s="35" t="s">
        <v>28</v>
      </c>
      <c r="J5" s="37" t="s">
        <v>29</v>
      </c>
      <c r="K5" s="35" t="s">
        <v>0</v>
      </c>
      <c r="L5" s="35" t="s">
        <v>28</v>
      </c>
      <c r="M5" s="37" t="s">
        <v>29</v>
      </c>
      <c r="N5" s="38" t="s">
        <v>0</v>
      </c>
    </row>
    <row r="6" spans="1:23" s="2" customFormat="1" ht="22.5" customHeight="1">
      <c r="A6" s="41" t="s">
        <v>3</v>
      </c>
      <c r="B6" s="33"/>
      <c r="C6" s="11">
        <f>C7+C13+C17+C18+C19+C20+C21+C22+C23+C24</f>
        <v>1026953</v>
      </c>
      <c r="D6" s="9">
        <f aca="true" t="shared" si="0" ref="D6:N6">D7+D13+D17+D18+D19+D20+D21+D22+D23+D24</f>
        <v>12233090.04</v>
      </c>
      <c r="E6" s="11">
        <f t="shared" si="0"/>
        <v>3078112038650</v>
      </c>
      <c r="F6" s="11">
        <f t="shared" si="0"/>
        <v>4896</v>
      </c>
      <c r="G6" s="10">
        <f t="shared" si="0"/>
        <v>239607.87000000043</v>
      </c>
      <c r="H6" s="11">
        <f t="shared" si="0"/>
        <v>209501154079</v>
      </c>
      <c r="I6" s="11">
        <f t="shared" si="0"/>
        <v>179</v>
      </c>
      <c r="J6" s="10">
        <f t="shared" si="0"/>
        <v>98701.86000000002</v>
      </c>
      <c r="K6" s="11">
        <f t="shared" si="0"/>
        <v>50018199154</v>
      </c>
      <c r="L6" s="11">
        <f t="shared" si="0"/>
        <v>1031670</v>
      </c>
      <c r="M6" s="10">
        <f t="shared" si="0"/>
        <v>12373996.05</v>
      </c>
      <c r="N6" s="24">
        <f t="shared" si="0"/>
        <v>3237594993575</v>
      </c>
      <c r="O6" s="1"/>
      <c r="P6" s="1"/>
      <c r="Q6" s="1"/>
      <c r="R6" s="1"/>
      <c r="S6" s="1"/>
      <c r="T6" s="1"/>
      <c r="U6" s="1"/>
      <c r="V6" s="1"/>
      <c r="W6" s="1"/>
    </row>
    <row r="7" spans="1:23" s="2" customFormat="1" ht="22.5" customHeight="1">
      <c r="A7" s="50" t="s">
        <v>4</v>
      </c>
      <c r="B7" s="8" t="s">
        <v>5</v>
      </c>
      <c r="C7" s="11">
        <f>SUM(C8:C12)</f>
        <v>11610</v>
      </c>
      <c r="D7" s="9">
        <f aca="true" t="shared" si="1" ref="D7:N7">SUM(D8:D12)</f>
        <v>11987972.94</v>
      </c>
      <c r="E7" s="11">
        <f t="shared" si="1"/>
        <v>1104484079999</v>
      </c>
      <c r="F7" s="11">
        <f t="shared" si="1"/>
        <v>445</v>
      </c>
      <c r="G7" s="10">
        <f t="shared" si="1"/>
        <v>200108.33000000042</v>
      </c>
      <c r="H7" s="11">
        <f t="shared" si="1"/>
        <v>49849324523</v>
      </c>
      <c r="I7" s="11">
        <f t="shared" si="1"/>
        <v>175</v>
      </c>
      <c r="J7" s="10">
        <f t="shared" si="1"/>
        <v>98103.6</v>
      </c>
      <c r="K7" s="11">
        <f t="shared" si="1"/>
        <v>49833182150</v>
      </c>
      <c r="L7" s="11">
        <f t="shared" si="1"/>
        <v>11880</v>
      </c>
      <c r="M7" s="10">
        <f t="shared" si="1"/>
        <v>12089977.67</v>
      </c>
      <c r="N7" s="24">
        <f t="shared" si="1"/>
        <v>1104500222372</v>
      </c>
      <c r="O7" s="1"/>
      <c r="P7" s="1"/>
      <c r="Q7" s="1"/>
      <c r="R7" s="1"/>
      <c r="S7" s="1"/>
      <c r="T7" s="1"/>
      <c r="U7" s="1"/>
      <c r="V7" s="1"/>
      <c r="W7" s="1"/>
    </row>
    <row r="8" spans="1:23" s="28" customFormat="1" ht="22.5" customHeight="1">
      <c r="A8" s="50"/>
      <c r="B8" s="8" t="s">
        <v>6</v>
      </c>
      <c r="C8" s="11">
        <v>3148</v>
      </c>
      <c r="D8" s="9">
        <v>983437.43</v>
      </c>
      <c r="E8" s="11">
        <v>327473003210</v>
      </c>
      <c r="F8" s="11">
        <v>104</v>
      </c>
      <c r="G8" s="10">
        <v>39388.2</v>
      </c>
      <c r="H8" s="11">
        <v>19161049723</v>
      </c>
      <c r="I8" s="11">
        <v>138</v>
      </c>
      <c r="J8" s="10">
        <v>88375.6</v>
      </c>
      <c r="K8" s="11">
        <v>49316116240</v>
      </c>
      <c r="L8" s="11">
        <v>3114</v>
      </c>
      <c r="M8" s="10">
        <v>934450.03</v>
      </c>
      <c r="N8" s="24">
        <v>297317936693</v>
      </c>
      <c r="O8" s="1"/>
      <c r="P8" s="1"/>
      <c r="Q8" s="1"/>
      <c r="R8" s="27"/>
      <c r="S8" s="27"/>
      <c r="T8" s="27"/>
      <c r="U8" s="27"/>
      <c r="V8" s="27"/>
      <c r="W8" s="27"/>
    </row>
    <row r="9" spans="1:23" s="2" customFormat="1" ht="22.5" customHeight="1">
      <c r="A9" s="50"/>
      <c r="B9" s="8" t="s">
        <v>7</v>
      </c>
      <c r="C9" s="11">
        <v>1841</v>
      </c>
      <c r="D9" s="9">
        <v>811928.62</v>
      </c>
      <c r="E9" s="11">
        <v>44441929326</v>
      </c>
      <c r="F9" s="11">
        <v>197</v>
      </c>
      <c r="G9" s="10">
        <v>75781.06000000006</v>
      </c>
      <c r="H9" s="11">
        <v>8996081442</v>
      </c>
      <c r="I9" s="11">
        <v>3</v>
      </c>
      <c r="J9" s="10">
        <v>39</v>
      </c>
      <c r="K9" s="11">
        <v>2878200</v>
      </c>
      <c r="L9" s="11">
        <v>2035</v>
      </c>
      <c r="M9" s="10">
        <v>887670.68</v>
      </c>
      <c r="N9" s="24">
        <v>53435132568</v>
      </c>
      <c r="O9" s="1"/>
      <c r="P9" s="1"/>
      <c r="Q9" s="1"/>
      <c r="R9" s="1"/>
      <c r="S9" s="1"/>
      <c r="T9" s="1"/>
      <c r="U9" s="1"/>
      <c r="V9" s="1"/>
      <c r="W9" s="1"/>
    </row>
    <row r="10" spans="1:23" s="2" customFormat="1" ht="22.5" customHeight="1">
      <c r="A10" s="50"/>
      <c r="B10" s="8" t="s">
        <v>8</v>
      </c>
      <c r="C10" s="11">
        <v>325</v>
      </c>
      <c r="D10" s="9">
        <v>143492.72</v>
      </c>
      <c r="E10" s="11">
        <v>7898208802</v>
      </c>
      <c r="F10" s="11">
        <v>25</v>
      </c>
      <c r="G10" s="10">
        <v>10974.67</v>
      </c>
      <c r="H10" s="11">
        <v>1070366420</v>
      </c>
      <c r="I10" s="11">
        <v>3</v>
      </c>
      <c r="J10" s="10">
        <v>1309</v>
      </c>
      <c r="K10" s="11">
        <v>233327750</v>
      </c>
      <c r="L10" s="11">
        <v>347</v>
      </c>
      <c r="M10" s="10">
        <v>153158.39</v>
      </c>
      <c r="N10" s="24">
        <v>8735247472</v>
      </c>
      <c r="O10" s="1"/>
      <c r="P10" s="1"/>
      <c r="Q10" s="1"/>
      <c r="R10" s="1"/>
      <c r="S10" s="1"/>
      <c r="T10" s="1"/>
      <c r="U10" s="1"/>
      <c r="V10" s="1"/>
      <c r="W10" s="1"/>
    </row>
    <row r="11" spans="1:23" s="2" customFormat="1" ht="22.5" customHeight="1">
      <c r="A11" s="50"/>
      <c r="B11" s="8" t="s">
        <v>9</v>
      </c>
      <c r="C11" s="11">
        <v>471</v>
      </c>
      <c r="D11" s="9">
        <v>2070578.33</v>
      </c>
      <c r="E11" s="11">
        <v>24495401839</v>
      </c>
      <c r="F11" s="11">
        <v>52</v>
      </c>
      <c r="G11" s="10">
        <v>32945</v>
      </c>
      <c r="H11" s="11">
        <v>2700410690</v>
      </c>
      <c r="I11" s="11">
        <v>1</v>
      </c>
      <c r="J11" s="10">
        <v>271</v>
      </c>
      <c r="K11" s="11">
        <v>4579900</v>
      </c>
      <c r="L11" s="11">
        <v>522</v>
      </c>
      <c r="M11" s="10">
        <v>2103252.33</v>
      </c>
      <c r="N11" s="24">
        <v>27191232629</v>
      </c>
      <c r="O11" s="1"/>
      <c r="P11" s="1"/>
      <c r="Q11" s="1"/>
      <c r="R11" s="1"/>
      <c r="S11" s="1"/>
      <c r="T11" s="1"/>
      <c r="U11" s="1"/>
      <c r="V11" s="1"/>
      <c r="W11" s="1"/>
    </row>
    <row r="12" spans="1:23" s="2" customFormat="1" ht="22.5" customHeight="1">
      <c r="A12" s="50"/>
      <c r="B12" s="8" t="s">
        <v>1</v>
      </c>
      <c r="C12" s="11">
        <v>5825</v>
      </c>
      <c r="D12" s="9">
        <v>7978535.84</v>
      </c>
      <c r="E12" s="11">
        <v>700175536822</v>
      </c>
      <c r="F12" s="11">
        <v>67</v>
      </c>
      <c r="G12" s="10">
        <v>41019.40000000037</v>
      </c>
      <c r="H12" s="11">
        <v>17921416248</v>
      </c>
      <c r="I12" s="11">
        <v>30</v>
      </c>
      <c r="J12" s="10">
        <v>8109</v>
      </c>
      <c r="K12" s="11">
        <v>276280060</v>
      </c>
      <c r="L12" s="11">
        <v>5862</v>
      </c>
      <c r="M12" s="10">
        <v>8011446.24</v>
      </c>
      <c r="N12" s="24">
        <v>717820673010</v>
      </c>
      <c r="O12" s="1"/>
      <c r="P12" s="1"/>
      <c r="Q12" s="1"/>
      <c r="R12" s="1"/>
      <c r="S12" s="1"/>
      <c r="T12" s="1"/>
      <c r="U12" s="1"/>
      <c r="V12" s="1"/>
      <c r="W12" s="1"/>
    </row>
    <row r="13" spans="1:23" s="2" customFormat="1" ht="22.5" customHeight="1">
      <c r="A13" s="50" t="s">
        <v>10</v>
      </c>
      <c r="B13" s="8" t="s">
        <v>5</v>
      </c>
      <c r="C13" s="11">
        <f>SUM(C14:C16)</f>
        <v>324</v>
      </c>
      <c r="D13" s="9">
        <f aca="true" t="shared" si="2" ref="D13:N13">SUM(D14:D16)</f>
        <v>245117.1</v>
      </c>
      <c r="E13" s="11">
        <f t="shared" si="2"/>
        <v>140761014320</v>
      </c>
      <c r="F13" s="11">
        <f t="shared" si="2"/>
        <v>17</v>
      </c>
      <c r="G13" s="10">
        <f t="shared" si="2"/>
        <v>39499.54</v>
      </c>
      <c r="H13" s="11">
        <f t="shared" si="2"/>
        <v>87102531293</v>
      </c>
      <c r="I13" s="11">
        <f t="shared" si="2"/>
        <v>4</v>
      </c>
      <c r="J13" s="10">
        <f t="shared" si="2"/>
        <v>598.2600000000028</v>
      </c>
      <c r="K13" s="11">
        <f t="shared" si="2"/>
        <v>185017004</v>
      </c>
      <c r="L13" s="11">
        <f t="shared" si="2"/>
        <v>337</v>
      </c>
      <c r="M13" s="10">
        <f t="shared" si="2"/>
        <v>284018.38</v>
      </c>
      <c r="N13" s="24">
        <f t="shared" si="2"/>
        <v>227678528609</v>
      </c>
      <c r="O13" s="1"/>
      <c r="P13" s="1"/>
      <c r="Q13" s="1"/>
      <c r="R13" s="1"/>
      <c r="S13" s="1"/>
      <c r="T13" s="1"/>
      <c r="U13" s="1"/>
      <c r="V13" s="1"/>
      <c r="W13" s="1"/>
    </row>
    <row r="14" spans="1:23" s="2" customFormat="1" ht="22.5" customHeight="1">
      <c r="A14" s="50"/>
      <c r="B14" s="8" t="s">
        <v>11</v>
      </c>
      <c r="C14" s="11">
        <v>43</v>
      </c>
      <c r="D14" s="9">
        <v>43300.26</v>
      </c>
      <c r="E14" s="11">
        <v>24898634325</v>
      </c>
      <c r="F14" s="11">
        <v>0</v>
      </c>
      <c r="G14" s="10">
        <v>0</v>
      </c>
      <c r="H14" s="11">
        <v>8608543940</v>
      </c>
      <c r="I14" s="11">
        <v>1</v>
      </c>
      <c r="J14" s="10">
        <v>254.5500000000029</v>
      </c>
      <c r="K14" s="11">
        <v>66376253</v>
      </c>
      <c r="L14" s="11">
        <v>42</v>
      </c>
      <c r="M14" s="10">
        <v>43045.71</v>
      </c>
      <c r="N14" s="24">
        <v>33440802012</v>
      </c>
      <c r="O14" s="1"/>
      <c r="P14" s="1"/>
      <c r="Q14" s="1"/>
      <c r="R14" s="1"/>
      <c r="S14" s="1"/>
      <c r="T14" s="1"/>
      <c r="U14" s="1"/>
      <c r="V14" s="1"/>
      <c r="W14" s="1"/>
    </row>
    <row r="15" spans="1:23" s="2" customFormat="1" ht="22.5" customHeight="1">
      <c r="A15" s="50"/>
      <c r="B15" s="8" t="s">
        <v>2</v>
      </c>
      <c r="C15" s="11">
        <v>15</v>
      </c>
      <c r="D15" s="9">
        <v>1223.08</v>
      </c>
      <c r="E15" s="11">
        <v>616475775</v>
      </c>
      <c r="F15" s="11">
        <v>0</v>
      </c>
      <c r="G15" s="10">
        <v>0</v>
      </c>
      <c r="H15" s="11">
        <v>0</v>
      </c>
      <c r="I15" s="11">
        <v>2</v>
      </c>
      <c r="J15" s="10">
        <v>304.04</v>
      </c>
      <c r="K15" s="11">
        <v>115240928</v>
      </c>
      <c r="L15" s="11">
        <v>13</v>
      </c>
      <c r="M15" s="10">
        <v>919.04</v>
      </c>
      <c r="N15" s="24">
        <v>501234847</v>
      </c>
      <c r="O15" s="1"/>
      <c r="P15" s="1"/>
      <c r="Q15" s="1"/>
      <c r="R15" s="1"/>
      <c r="S15" s="1"/>
      <c r="T15" s="1"/>
      <c r="U15" s="1"/>
      <c r="V15" s="1"/>
      <c r="W15" s="1"/>
    </row>
    <row r="16" spans="1:23" s="2" customFormat="1" ht="22.5" customHeight="1">
      <c r="A16" s="50"/>
      <c r="B16" s="8" t="s">
        <v>1</v>
      </c>
      <c r="C16" s="11">
        <v>266</v>
      </c>
      <c r="D16" s="9">
        <v>200593.76</v>
      </c>
      <c r="E16" s="11">
        <v>115245904220</v>
      </c>
      <c r="F16" s="11">
        <v>17</v>
      </c>
      <c r="G16" s="10">
        <v>39499.54</v>
      </c>
      <c r="H16" s="11">
        <v>78493987353</v>
      </c>
      <c r="I16" s="11">
        <v>1</v>
      </c>
      <c r="J16" s="10">
        <v>39.67</v>
      </c>
      <c r="K16" s="11">
        <v>3399823</v>
      </c>
      <c r="L16" s="11">
        <v>282</v>
      </c>
      <c r="M16" s="10">
        <v>240053.63</v>
      </c>
      <c r="N16" s="24">
        <v>193736491750</v>
      </c>
      <c r="O16" s="1"/>
      <c r="P16" s="1"/>
      <c r="Q16" s="1"/>
      <c r="R16" s="1"/>
      <c r="S16" s="1"/>
      <c r="T16" s="1"/>
      <c r="U16" s="1"/>
      <c r="V16" s="1"/>
      <c r="W16" s="1"/>
    </row>
    <row r="17" spans="1:23" s="2" customFormat="1" ht="22.5" customHeight="1">
      <c r="A17" s="41" t="s">
        <v>12</v>
      </c>
      <c r="B17" s="33"/>
      <c r="C17" s="11">
        <v>953813</v>
      </c>
      <c r="D17" s="9">
        <v>0</v>
      </c>
      <c r="E17" s="11">
        <v>222753606406</v>
      </c>
      <c r="F17" s="11">
        <v>3972</v>
      </c>
      <c r="G17" s="10">
        <v>0</v>
      </c>
      <c r="H17" s="11">
        <v>1025026080</v>
      </c>
      <c r="I17" s="11">
        <v>0</v>
      </c>
      <c r="J17" s="10">
        <v>0</v>
      </c>
      <c r="K17" s="11">
        <v>0</v>
      </c>
      <c r="L17" s="11">
        <v>957785</v>
      </c>
      <c r="M17" s="10">
        <v>0</v>
      </c>
      <c r="N17" s="24">
        <v>223778632486</v>
      </c>
      <c r="O17" s="1"/>
      <c r="P17" s="1"/>
      <c r="Q17" s="1"/>
      <c r="R17" s="1"/>
      <c r="S17" s="1"/>
      <c r="T17" s="1"/>
      <c r="U17" s="1"/>
      <c r="V17" s="1"/>
      <c r="W17" s="1"/>
    </row>
    <row r="18" spans="1:23" s="2" customFormat="1" ht="22.5" customHeight="1">
      <c r="A18" s="41" t="s">
        <v>13</v>
      </c>
      <c r="B18" s="33"/>
      <c r="C18" s="11">
        <v>61057</v>
      </c>
      <c r="D18" s="9">
        <v>0</v>
      </c>
      <c r="E18" s="11">
        <v>1599876361225</v>
      </c>
      <c r="F18" s="11">
        <v>433</v>
      </c>
      <c r="G18" s="10">
        <v>0</v>
      </c>
      <c r="H18" s="11">
        <v>69918461163</v>
      </c>
      <c r="I18" s="11">
        <v>0</v>
      </c>
      <c r="J18" s="10">
        <v>0</v>
      </c>
      <c r="K18" s="11">
        <v>0</v>
      </c>
      <c r="L18" s="11">
        <v>61490</v>
      </c>
      <c r="M18" s="10">
        <v>0</v>
      </c>
      <c r="N18" s="24">
        <v>1669794822388</v>
      </c>
      <c r="O18" s="1"/>
      <c r="P18" s="1"/>
      <c r="Q18" s="1"/>
      <c r="R18" s="1"/>
      <c r="S18" s="1"/>
      <c r="T18" s="1"/>
      <c r="U18" s="1"/>
      <c r="V18" s="1"/>
      <c r="W18" s="1"/>
    </row>
    <row r="19" spans="1:17" s="2" customFormat="1" ht="22.5" customHeight="1">
      <c r="A19" s="41" t="s">
        <v>14</v>
      </c>
      <c r="B19" s="33"/>
      <c r="C19" s="11">
        <v>100</v>
      </c>
      <c r="D19" s="9">
        <v>0</v>
      </c>
      <c r="E19" s="11">
        <v>5919494300</v>
      </c>
      <c r="F19" s="11">
        <v>28</v>
      </c>
      <c r="G19" s="10">
        <v>0</v>
      </c>
      <c r="H19" s="11">
        <v>1262102020</v>
      </c>
      <c r="I19" s="11">
        <v>0</v>
      </c>
      <c r="J19" s="10">
        <v>0</v>
      </c>
      <c r="K19" s="11">
        <v>0</v>
      </c>
      <c r="L19" s="11">
        <f>C19+F19-I19</f>
        <v>128</v>
      </c>
      <c r="M19" s="11">
        <f>D19+G19-J19</f>
        <v>0</v>
      </c>
      <c r="N19" s="24">
        <f>E19+H19-K19</f>
        <v>7181596320</v>
      </c>
      <c r="O19" s="1"/>
      <c r="P19" s="1"/>
      <c r="Q19" s="1"/>
    </row>
    <row r="20" spans="1:17" s="2" customFormat="1" ht="22.5" customHeight="1">
      <c r="A20" s="41" t="s">
        <v>18</v>
      </c>
      <c r="B20" s="33"/>
      <c r="C20" s="11">
        <v>5</v>
      </c>
      <c r="D20" s="9">
        <v>0</v>
      </c>
      <c r="E20" s="11">
        <v>2027582500</v>
      </c>
      <c r="F20" s="11">
        <v>0</v>
      </c>
      <c r="G20" s="10">
        <v>0</v>
      </c>
      <c r="H20" s="11">
        <v>0</v>
      </c>
      <c r="I20" s="11">
        <v>0</v>
      </c>
      <c r="J20" s="10">
        <v>0</v>
      </c>
      <c r="K20" s="11">
        <v>0</v>
      </c>
      <c r="L20" s="11">
        <v>5</v>
      </c>
      <c r="M20" s="10">
        <v>0</v>
      </c>
      <c r="N20" s="24">
        <v>2027582500</v>
      </c>
      <c r="O20" s="1"/>
      <c r="P20" s="1"/>
      <c r="Q20" s="1"/>
    </row>
    <row r="21" spans="1:17" s="2" customFormat="1" ht="22.5" customHeight="1">
      <c r="A21" s="41" t="s">
        <v>19</v>
      </c>
      <c r="B21" s="33"/>
      <c r="C21" s="11">
        <v>0</v>
      </c>
      <c r="D21" s="9">
        <v>0</v>
      </c>
      <c r="E21" s="11">
        <v>0</v>
      </c>
      <c r="F21" s="11">
        <v>0</v>
      </c>
      <c r="G21" s="10">
        <v>0</v>
      </c>
      <c r="H21" s="11">
        <v>0</v>
      </c>
      <c r="I21" s="11">
        <v>0</v>
      </c>
      <c r="J21" s="10">
        <v>0</v>
      </c>
      <c r="K21" s="11">
        <v>0</v>
      </c>
      <c r="L21" s="11">
        <v>0</v>
      </c>
      <c r="M21" s="10">
        <v>0</v>
      </c>
      <c r="N21" s="24">
        <v>0</v>
      </c>
      <c r="O21" s="1"/>
      <c r="P21" s="1"/>
      <c r="Q21" s="1"/>
    </row>
    <row r="22" spans="1:17" s="2" customFormat="1" ht="22.5" customHeight="1">
      <c r="A22" s="41" t="s">
        <v>16</v>
      </c>
      <c r="B22" s="33"/>
      <c r="C22" s="11">
        <v>7</v>
      </c>
      <c r="D22" s="9">
        <v>0</v>
      </c>
      <c r="E22" s="11">
        <v>2383000</v>
      </c>
      <c r="F22" s="11">
        <v>0</v>
      </c>
      <c r="G22" s="10">
        <v>0</v>
      </c>
      <c r="H22" s="11">
        <v>0</v>
      </c>
      <c r="I22" s="11">
        <v>0</v>
      </c>
      <c r="J22" s="10">
        <v>0</v>
      </c>
      <c r="K22" s="11">
        <v>0</v>
      </c>
      <c r="L22" s="11">
        <v>7</v>
      </c>
      <c r="M22" s="10">
        <v>0</v>
      </c>
      <c r="N22" s="24">
        <v>2383000</v>
      </c>
      <c r="O22" s="1"/>
      <c r="P22" s="1"/>
      <c r="Q22" s="1"/>
    </row>
    <row r="23" spans="1:17" s="2" customFormat="1" ht="22.5" customHeight="1">
      <c r="A23" s="34" t="s">
        <v>17</v>
      </c>
      <c r="B23" s="42"/>
      <c r="C23" s="11">
        <v>0</v>
      </c>
      <c r="D23" s="9">
        <v>0</v>
      </c>
      <c r="E23" s="11">
        <v>0</v>
      </c>
      <c r="F23" s="11">
        <v>0</v>
      </c>
      <c r="G23" s="10">
        <v>0</v>
      </c>
      <c r="H23" s="11">
        <v>0</v>
      </c>
      <c r="I23" s="11">
        <v>0</v>
      </c>
      <c r="J23" s="10">
        <v>0</v>
      </c>
      <c r="K23" s="11">
        <v>0</v>
      </c>
      <c r="L23" s="11">
        <v>0</v>
      </c>
      <c r="M23" s="10">
        <v>0</v>
      </c>
      <c r="N23" s="24">
        <v>0</v>
      </c>
      <c r="O23" s="1"/>
      <c r="P23" s="1"/>
      <c r="Q23" s="1"/>
    </row>
    <row r="24" spans="1:17" s="2" customFormat="1" ht="22.5" customHeight="1">
      <c r="A24" s="39" t="s">
        <v>20</v>
      </c>
      <c r="B24" s="40"/>
      <c r="C24" s="29">
        <v>37</v>
      </c>
      <c r="D24" s="30">
        <v>0</v>
      </c>
      <c r="E24" s="29">
        <v>2287516900</v>
      </c>
      <c r="F24" s="29">
        <v>1</v>
      </c>
      <c r="G24" s="31">
        <v>0</v>
      </c>
      <c r="H24" s="29">
        <v>343709000</v>
      </c>
      <c r="I24" s="29">
        <v>0</v>
      </c>
      <c r="J24" s="31">
        <v>0</v>
      </c>
      <c r="K24" s="29">
        <v>0</v>
      </c>
      <c r="L24" s="29">
        <f>C24+F24-I24</f>
        <v>38</v>
      </c>
      <c r="M24" s="29">
        <f>D24+G24-J24</f>
        <v>0</v>
      </c>
      <c r="N24" s="32">
        <f>E24+H24-K24</f>
        <v>2631225900</v>
      </c>
      <c r="O24" s="1"/>
      <c r="P24" s="1"/>
      <c r="Q24" s="1"/>
    </row>
    <row r="26" ht="13.5">
      <c r="N26" s="6"/>
    </row>
    <row r="27" spans="8:14" ht="13.5">
      <c r="H27" s="6"/>
      <c r="K27" s="6"/>
      <c r="L27" s="6"/>
      <c r="M27" s="12"/>
      <c r="N27" s="13"/>
    </row>
  </sheetData>
  <sheetProtection/>
  <mergeCells count="18">
    <mergeCell ref="A19:B19"/>
    <mergeCell ref="I4:K4"/>
    <mergeCell ref="L3:N4"/>
    <mergeCell ref="A17:B17"/>
    <mergeCell ref="A18:B18"/>
    <mergeCell ref="A13:A16"/>
    <mergeCell ref="F4:H4"/>
    <mergeCell ref="F3:K3"/>
    <mergeCell ref="A2:E2"/>
    <mergeCell ref="A3:B5"/>
    <mergeCell ref="C3:E4"/>
    <mergeCell ref="A7:A12"/>
    <mergeCell ref="A6:B6"/>
    <mergeCell ref="A24:B24"/>
    <mergeCell ref="A20:B20"/>
    <mergeCell ref="A21:B21"/>
    <mergeCell ref="A22:B22"/>
    <mergeCell ref="A23:B23"/>
  </mergeCells>
  <printOptions/>
  <pageMargins left="0.17" right="0.24" top="0.5" bottom="0.21" header="0.22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목포시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사용자</dc:creator>
  <cp:keywords/>
  <dc:description/>
  <cp:lastModifiedBy>user</cp:lastModifiedBy>
  <cp:lastPrinted>2012-06-22T08:37:18Z</cp:lastPrinted>
  <dcterms:created xsi:type="dcterms:W3CDTF">2009-05-15T14:57:03Z</dcterms:created>
  <dcterms:modified xsi:type="dcterms:W3CDTF">2012-07-12T08:34:53Z</dcterms:modified>
  <cp:category/>
  <cp:version/>
  <cp:contentType/>
  <cp:contentStatus/>
</cp:coreProperties>
</file>