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종류별" sheetId="1" r:id="rId1"/>
  </sheets>
  <definedNames>
    <definedName name="_xlnm.Print_Area" localSheetId="0">'종류별'!$A$1:$N$25</definedName>
  </definedNames>
  <calcPr fullCalcOnLoad="1"/>
</workbook>
</file>

<file path=xl/sharedStrings.xml><?xml version="1.0" encoding="utf-8"?>
<sst xmlns="http://schemas.openxmlformats.org/spreadsheetml/2006/main" count="42" uniqueCount="31">
  <si>
    <t>가   격</t>
  </si>
  <si>
    <t>기 타</t>
  </si>
  <si>
    <t>주 택</t>
  </si>
  <si>
    <t>합     계</t>
  </si>
  <si>
    <t>소 계</t>
  </si>
  <si>
    <t>대</t>
  </si>
  <si>
    <t>전</t>
  </si>
  <si>
    <t>답</t>
  </si>
  <si>
    <t>임 야</t>
  </si>
  <si>
    <t>건  물</t>
  </si>
  <si>
    <t>사무소</t>
  </si>
  <si>
    <t>입목죽</t>
  </si>
  <si>
    <t>공작물</t>
  </si>
  <si>
    <t>기계기구</t>
  </si>
  <si>
    <t>(단위 : 원)</t>
  </si>
  <si>
    <t>무체재산</t>
  </si>
  <si>
    <t>유가증권</t>
  </si>
  <si>
    <t>선박</t>
  </si>
  <si>
    <t>항공기</t>
  </si>
  <si>
    <t>용익물권</t>
  </si>
  <si>
    <t xml:space="preserve">2. 종류별 현황 </t>
  </si>
  <si>
    <t xml:space="preserve">   구 분
종류별</t>
  </si>
  <si>
    <t>전년도말 현재액</t>
  </si>
  <si>
    <t>당해연도중 증감액</t>
  </si>
  <si>
    <t>당해 연도말 현재액</t>
  </si>
  <si>
    <t>증</t>
  </si>
  <si>
    <t>감</t>
  </si>
  <si>
    <t>수</t>
  </si>
  <si>
    <t>면적</t>
  </si>
  <si>
    <t>회원권</t>
  </si>
  <si>
    <t>토  지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</si>
</sst>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);[Red]\(#,##0.0\)"/>
    <numFmt numFmtId="180" formatCode="#,##0_ "/>
    <numFmt numFmtId="181" formatCode="#,##0.0_ "/>
    <numFmt numFmtId="182" formatCode="#,##0.000_);[Red]\(#,##0.000\)"/>
    <numFmt numFmtId="183" formatCode="#,##0.0000_);[Red]\(#,##0.0000\)"/>
    <numFmt numFmtId="184" formatCode="0_);[Red]\(0\)"/>
    <numFmt numFmtId="185" formatCode="0.0_);[Red]\(0.0\)"/>
    <numFmt numFmtId="186" formatCode="#,##0.000_ "/>
    <numFmt numFmtId="187" formatCode="_-* #,##0.0_-;\-* #,##0.0_-;_-* &quot;-&quot;_-;_-@_-"/>
    <numFmt numFmtId="188" formatCode="_-* #,##0.00_-;\-* #,##0.00_-;_-* &quot;-&quot;_-;_-@_-"/>
    <numFmt numFmtId="189" formatCode="0.00_);[Red]\(0.00\)"/>
  </numFmts>
  <fonts count="25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sz val="8"/>
      <name val="굴림체"/>
      <family val="3"/>
    </font>
    <font>
      <b/>
      <sz val="9"/>
      <name val="굴림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41" fontId="0" fillId="24" borderId="0" xfId="48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176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180" fontId="23" fillId="24" borderId="10" xfId="0" applyNumberFormat="1" applyFont="1" applyFill="1" applyBorder="1" applyAlignment="1">
      <alignment horizontal="center" vertical="center"/>
    </xf>
    <xf numFmtId="176" fontId="2" fillId="24" borderId="0" xfId="0" applyNumberFormat="1" applyFont="1" applyFill="1" applyAlignment="1">
      <alignment vertical="center"/>
    </xf>
    <xf numFmtId="177" fontId="2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horizontal="left" vertical="top"/>
    </xf>
    <xf numFmtId="176" fontId="0" fillId="24" borderId="0" xfId="0" applyNumberFormat="1" applyFill="1" applyAlignment="1">
      <alignment horizontal="center" vertical="center"/>
    </xf>
    <xf numFmtId="177" fontId="0" fillId="24" borderId="0" xfId="0" applyNumberFormat="1" applyFill="1" applyAlignment="1">
      <alignment horizontal="center" vertical="center"/>
    </xf>
    <xf numFmtId="177" fontId="0" fillId="24" borderId="0" xfId="0" applyNumberFormat="1" applyFill="1" applyBorder="1" applyAlignment="1">
      <alignment horizontal="center" vertical="center" shrinkToFit="1"/>
    </xf>
    <xf numFmtId="176" fontId="0" fillId="24" borderId="0" xfId="0" applyNumberFormat="1" applyFill="1" applyBorder="1" applyAlignment="1">
      <alignment horizontal="center" vertical="center" shrinkToFit="1"/>
    </xf>
    <xf numFmtId="177" fontId="4" fillId="24" borderId="0" xfId="0" applyNumberFormat="1" applyFont="1" applyFill="1" applyBorder="1" applyAlignment="1">
      <alignment horizontal="right" vertical="center" shrinkToFit="1"/>
    </xf>
    <xf numFmtId="176" fontId="2" fillId="24" borderId="0" xfId="48" applyNumberFormat="1" applyFont="1" applyFill="1" applyAlignment="1">
      <alignment vertical="center"/>
    </xf>
    <xf numFmtId="176" fontId="0" fillId="24" borderId="0" xfId="48" applyNumberFormat="1" applyFill="1" applyAlignment="1">
      <alignment vertical="center"/>
    </xf>
    <xf numFmtId="180" fontId="24" fillId="25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176" fontId="24" fillId="25" borderId="10" xfId="48" applyNumberFormat="1" applyFont="1" applyFill="1" applyBorder="1" applyAlignment="1">
      <alignment horizontal="center" vertical="center"/>
    </xf>
    <xf numFmtId="176" fontId="24" fillId="25" borderId="10" xfId="0" applyNumberFormat="1" applyFont="1" applyFill="1" applyBorder="1" applyAlignment="1">
      <alignment horizontal="center" vertical="center"/>
    </xf>
    <xf numFmtId="180" fontId="24" fillId="25" borderId="11" xfId="0" applyNumberFormat="1" applyFont="1" applyFill="1" applyBorder="1" applyAlignment="1">
      <alignment horizontal="center" vertical="center"/>
    </xf>
    <xf numFmtId="41" fontId="0" fillId="25" borderId="0" xfId="48" applyFont="1" applyFill="1" applyAlignment="1">
      <alignment horizontal="center" vertical="center"/>
    </xf>
    <xf numFmtId="41" fontId="0" fillId="25" borderId="0" xfId="48" applyFont="1" applyFill="1" applyAlignment="1">
      <alignment horizontal="left" vertical="center"/>
    </xf>
    <xf numFmtId="0" fontId="0" fillId="25" borderId="0" xfId="0" applyFill="1" applyAlignment="1">
      <alignment horizontal="left" vertical="center"/>
    </xf>
    <xf numFmtId="180" fontId="23" fillId="24" borderId="10" xfId="0" applyNumberFormat="1" applyFont="1" applyFill="1" applyBorder="1" applyAlignment="1">
      <alignment horizontal="right" vertical="center" shrinkToFit="1"/>
    </xf>
    <xf numFmtId="180" fontId="23" fillId="24" borderId="11" xfId="0" applyNumberFormat="1" applyFont="1" applyFill="1" applyBorder="1" applyAlignment="1">
      <alignment horizontal="right" vertical="center" shrinkToFit="1"/>
    </xf>
    <xf numFmtId="176" fontId="23" fillId="24" borderId="10" xfId="48" applyNumberFormat="1" applyFont="1" applyFill="1" applyBorder="1" applyAlignment="1">
      <alignment horizontal="right" vertical="center" shrinkToFit="1"/>
    </xf>
    <xf numFmtId="176" fontId="23" fillId="24" borderId="10" xfId="0" applyNumberFormat="1" applyFont="1" applyFill="1" applyBorder="1" applyAlignment="1">
      <alignment horizontal="right" vertical="center" shrinkToFit="1"/>
    </xf>
    <xf numFmtId="41" fontId="23" fillId="24" borderId="11" xfId="48" applyFont="1" applyFill="1" applyBorder="1" applyAlignment="1">
      <alignment horizontal="right" vertical="center" shrinkToFit="1"/>
    </xf>
    <xf numFmtId="176" fontId="23" fillId="24" borderId="12" xfId="48" applyNumberFormat="1" applyFont="1" applyFill="1" applyBorder="1" applyAlignment="1">
      <alignment vertical="center" shrinkToFit="1"/>
    </xf>
    <xf numFmtId="177" fontId="23" fillId="24" borderId="12" xfId="0" applyNumberFormat="1" applyFont="1" applyFill="1" applyBorder="1" applyAlignment="1">
      <alignment vertical="center" shrinkToFit="1"/>
    </xf>
    <xf numFmtId="180" fontId="23" fillId="24" borderId="12" xfId="0" applyNumberFormat="1" applyFont="1" applyFill="1" applyBorder="1" applyAlignment="1">
      <alignment horizontal="right" vertical="center" shrinkToFit="1"/>
    </xf>
    <xf numFmtId="176" fontId="23" fillId="24" borderId="12" xfId="0" applyNumberFormat="1" applyFont="1" applyFill="1" applyBorder="1" applyAlignment="1">
      <alignment horizontal="right" vertical="center" shrinkToFit="1"/>
    </xf>
    <xf numFmtId="180" fontId="23" fillId="24" borderId="13" xfId="0" applyNumberFormat="1" applyFont="1" applyFill="1" applyBorder="1" applyAlignment="1">
      <alignment horizontal="right" vertical="center" shrinkToFit="1"/>
    </xf>
    <xf numFmtId="0" fontId="23" fillId="24" borderId="14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180" fontId="23" fillId="24" borderId="15" xfId="0" applyNumberFormat="1" applyFont="1" applyFill="1" applyBorder="1" applyAlignment="1">
      <alignment horizontal="center" vertical="center"/>
    </xf>
    <xf numFmtId="180" fontId="23" fillId="24" borderId="10" xfId="0" applyNumberFormat="1" applyFont="1" applyFill="1" applyBorder="1" applyAlignment="1">
      <alignment horizontal="center" vertical="center"/>
    </xf>
    <xf numFmtId="180" fontId="23" fillId="24" borderId="15" xfId="0" applyNumberFormat="1" applyFont="1" applyFill="1" applyBorder="1" applyAlignment="1">
      <alignment horizontal="center" vertical="center" shrinkToFit="1"/>
    </xf>
    <xf numFmtId="180" fontId="23" fillId="24" borderId="10" xfId="0" applyNumberFormat="1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left" vertical="top"/>
    </xf>
    <xf numFmtId="180" fontId="24" fillId="25" borderId="16" xfId="0" applyNumberFormat="1" applyFont="1" applyFill="1" applyBorder="1" applyAlignment="1">
      <alignment vertical="center" wrapText="1"/>
    </xf>
    <xf numFmtId="180" fontId="24" fillId="25" borderId="17" xfId="0" applyNumberFormat="1" applyFont="1" applyFill="1" applyBorder="1" applyAlignment="1">
      <alignment vertical="center"/>
    </xf>
    <xf numFmtId="180" fontId="24" fillId="25" borderId="18" xfId="0" applyNumberFormat="1" applyFont="1" applyFill="1" applyBorder="1" applyAlignment="1">
      <alignment vertical="center"/>
    </xf>
    <xf numFmtId="180" fontId="24" fillId="25" borderId="19" xfId="0" applyNumberFormat="1" applyFont="1" applyFill="1" applyBorder="1" applyAlignment="1">
      <alignment vertical="center"/>
    </xf>
    <xf numFmtId="180" fontId="24" fillId="25" borderId="20" xfId="0" applyNumberFormat="1" applyFont="1" applyFill="1" applyBorder="1" applyAlignment="1">
      <alignment horizontal="center" vertical="center" shrinkToFit="1"/>
    </xf>
    <xf numFmtId="180" fontId="24" fillId="25" borderId="10" xfId="0" applyNumberFormat="1" applyFont="1" applyFill="1" applyBorder="1" applyAlignment="1">
      <alignment horizontal="center" vertical="center" shrinkToFit="1"/>
    </xf>
    <xf numFmtId="0" fontId="23" fillId="24" borderId="15" xfId="0" applyNumberFormat="1" applyFont="1" applyFill="1" applyBorder="1" applyAlignment="1">
      <alignment vertical="center" textRotation="255" wrapText="1"/>
    </xf>
    <xf numFmtId="180" fontId="24" fillId="25" borderId="10" xfId="0" applyNumberFormat="1" applyFont="1" applyFill="1" applyBorder="1" applyAlignment="1">
      <alignment horizontal="center" vertical="center" shrinkToFit="1"/>
    </xf>
    <xf numFmtId="176" fontId="24" fillId="25" borderId="10" xfId="0" applyNumberFormat="1" applyFont="1" applyFill="1" applyBorder="1" applyAlignment="1">
      <alignment horizontal="center" vertical="center" shrinkToFit="1"/>
    </xf>
    <xf numFmtId="176" fontId="24" fillId="25" borderId="20" xfId="0" applyNumberFormat="1" applyFont="1" applyFill="1" applyBorder="1" applyAlignment="1">
      <alignment horizontal="center" vertical="center" shrinkToFit="1"/>
    </xf>
    <xf numFmtId="176" fontId="24" fillId="25" borderId="21" xfId="0" applyNumberFormat="1" applyFont="1" applyFill="1" applyBorder="1" applyAlignment="1">
      <alignment horizontal="center" vertical="center" shrinkToFit="1"/>
    </xf>
    <xf numFmtId="176" fontId="24" fillId="25" borderId="10" xfId="0" applyNumberFormat="1" applyFont="1" applyFill="1" applyBorder="1" applyAlignment="1">
      <alignment horizontal="center" vertical="center" shrinkToFit="1"/>
    </xf>
    <xf numFmtId="176" fontId="24" fillId="25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2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" sqref="A2:E2"/>
    </sheetView>
  </sheetViews>
  <sheetFormatPr defaultColWidth="8.88671875" defaultRowHeight="13.5"/>
  <cols>
    <col min="1" max="1" width="2.6640625" style="3" customWidth="1"/>
    <col min="2" max="2" width="4.4453125" style="3" customWidth="1"/>
    <col min="3" max="3" width="7.77734375" style="3" customWidth="1"/>
    <col min="4" max="4" width="10.5546875" style="18" customWidth="1"/>
    <col min="5" max="5" width="13.6640625" style="5" customWidth="1"/>
    <col min="6" max="6" width="5.5546875" style="5" customWidth="1"/>
    <col min="7" max="7" width="10.5546875" style="4" customWidth="1"/>
    <col min="8" max="8" width="11.4453125" style="5" customWidth="1"/>
    <col min="9" max="9" width="5.5546875" style="5" customWidth="1"/>
    <col min="10" max="10" width="8.4453125" style="4" customWidth="1"/>
    <col min="11" max="11" width="12.99609375" style="5" customWidth="1"/>
    <col min="12" max="12" width="7.21484375" style="5" customWidth="1"/>
    <col min="13" max="13" width="10.21484375" style="4" customWidth="1"/>
    <col min="14" max="14" width="12.5546875" style="5" customWidth="1"/>
    <col min="15" max="16" width="5.77734375" style="3" customWidth="1"/>
    <col min="17" max="16384" width="8.88671875" style="3" customWidth="1"/>
  </cols>
  <sheetData>
    <row r="1" spans="1:14" s="7" customFormat="1" ht="25.5" customHeight="1">
      <c r="A1" s="20" t="s">
        <v>20</v>
      </c>
      <c r="D1" s="17"/>
      <c r="E1" s="10"/>
      <c r="F1" s="10"/>
      <c r="G1" s="9"/>
      <c r="H1" s="10"/>
      <c r="I1" s="10"/>
      <c r="J1" s="9"/>
      <c r="K1" s="10"/>
      <c r="L1" s="10"/>
      <c r="M1" s="9"/>
      <c r="N1" s="10"/>
    </row>
    <row r="2" spans="1:14" s="2" customFormat="1" ht="15.75" customHeight="1">
      <c r="A2" s="44"/>
      <c r="B2" s="44"/>
      <c r="C2" s="44"/>
      <c r="D2" s="44"/>
      <c r="E2" s="44"/>
      <c r="F2" s="11"/>
      <c r="G2" s="12"/>
      <c r="H2" s="13"/>
      <c r="I2" s="13"/>
      <c r="J2" s="12"/>
      <c r="K2" s="14"/>
      <c r="L2" s="14"/>
      <c r="M2" s="15"/>
      <c r="N2" s="16" t="s">
        <v>14</v>
      </c>
    </row>
    <row r="3" spans="1:14" s="21" customFormat="1" ht="18.75" customHeight="1">
      <c r="A3" s="45" t="s">
        <v>21</v>
      </c>
      <c r="B3" s="46"/>
      <c r="C3" s="49" t="s">
        <v>22</v>
      </c>
      <c r="D3" s="49"/>
      <c r="E3" s="49"/>
      <c r="F3" s="49" t="s">
        <v>23</v>
      </c>
      <c r="G3" s="49"/>
      <c r="H3" s="49"/>
      <c r="I3" s="49"/>
      <c r="J3" s="54"/>
      <c r="K3" s="49"/>
      <c r="L3" s="54" t="s">
        <v>24</v>
      </c>
      <c r="M3" s="54"/>
      <c r="N3" s="55"/>
    </row>
    <row r="4" spans="1:14" s="21" customFormat="1" ht="18.75" customHeight="1">
      <c r="A4" s="47"/>
      <c r="B4" s="48"/>
      <c r="C4" s="50"/>
      <c r="D4" s="50"/>
      <c r="E4" s="50"/>
      <c r="F4" s="52" t="s">
        <v>25</v>
      </c>
      <c r="G4" s="52"/>
      <c r="H4" s="52"/>
      <c r="I4" s="52" t="s">
        <v>26</v>
      </c>
      <c r="J4" s="53"/>
      <c r="K4" s="52"/>
      <c r="L4" s="56"/>
      <c r="M4" s="56"/>
      <c r="N4" s="57"/>
    </row>
    <row r="5" spans="1:14" s="21" customFormat="1" ht="18.75" customHeight="1">
      <c r="A5" s="47"/>
      <c r="B5" s="48"/>
      <c r="C5" s="19" t="s">
        <v>27</v>
      </c>
      <c r="D5" s="22" t="s">
        <v>28</v>
      </c>
      <c r="E5" s="19" t="s">
        <v>0</v>
      </c>
      <c r="F5" s="19" t="s">
        <v>27</v>
      </c>
      <c r="G5" s="23" t="s">
        <v>28</v>
      </c>
      <c r="H5" s="19" t="s">
        <v>0</v>
      </c>
      <c r="I5" s="19" t="s">
        <v>27</v>
      </c>
      <c r="J5" s="23" t="s">
        <v>28</v>
      </c>
      <c r="K5" s="19" t="s">
        <v>0</v>
      </c>
      <c r="L5" s="19" t="s">
        <v>27</v>
      </c>
      <c r="M5" s="23" t="s">
        <v>28</v>
      </c>
      <c r="N5" s="24" t="s">
        <v>0</v>
      </c>
    </row>
    <row r="6" spans="1:23" s="2" customFormat="1" ht="21.75" customHeight="1">
      <c r="A6" s="40" t="s">
        <v>3</v>
      </c>
      <c r="B6" s="41"/>
      <c r="C6" s="28">
        <f>C7+C13+C17+C18+C19+C20+C21+C22+C23+C24+C25</f>
        <v>1031670</v>
      </c>
      <c r="D6" s="31">
        <f aca="true" t="shared" si="0" ref="D6:N6">D7+D13+D17+D18+D19+D20+D21+D22+D23+D24+D25</f>
        <v>12373996.05</v>
      </c>
      <c r="E6" s="28">
        <f t="shared" si="0"/>
        <v>3237594993575</v>
      </c>
      <c r="F6" s="28">
        <f t="shared" si="0"/>
        <v>1013</v>
      </c>
      <c r="G6" s="31">
        <f t="shared" si="0"/>
        <v>127851.1499999993</v>
      </c>
      <c r="H6" s="28">
        <f t="shared" si="0"/>
        <v>77279222638</v>
      </c>
      <c r="I6" s="28">
        <f t="shared" si="0"/>
        <v>61</v>
      </c>
      <c r="J6" s="31">
        <f t="shared" si="0"/>
        <v>86722.9</v>
      </c>
      <c r="K6" s="28">
        <f t="shared" si="0"/>
        <v>56867655473</v>
      </c>
      <c r="L6" s="28">
        <f t="shared" si="0"/>
        <v>1032622</v>
      </c>
      <c r="M6" s="31">
        <f t="shared" si="0"/>
        <v>12415123.989999998</v>
      </c>
      <c r="N6" s="29">
        <f t="shared" si="0"/>
        <v>3258006560740</v>
      </c>
      <c r="O6" s="1"/>
      <c r="P6" s="1"/>
      <c r="Q6" s="1"/>
      <c r="R6" s="1"/>
      <c r="S6" s="1"/>
      <c r="T6" s="1"/>
      <c r="U6" s="1"/>
      <c r="V6" s="1"/>
      <c r="W6" s="1"/>
    </row>
    <row r="7" spans="1:23" s="2" customFormat="1" ht="21.75" customHeight="1">
      <c r="A7" s="51" t="s">
        <v>30</v>
      </c>
      <c r="B7" s="8" t="s">
        <v>4</v>
      </c>
      <c r="C7" s="28">
        <f>SUM(C8:C12)</f>
        <v>11880</v>
      </c>
      <c r="D7" s="31">
        <f aca="true" t="shared" si="1" ref="D7:N7">SUM(D8:D12)</f>
        <v>12089977.67</v>
      </c>
      <c r="E7" s="28">
        <f t="shared" si="1"/>
        <v>1104500222372</v>
      </c>
      <c r="F7" s="28">
        <f t="shared" si="1"/>
        <v>373</v>
      </c>
      <c r="G7" s="31">
        <f t="shared" si="1"/>
        <v>121025.98999999929</v>
      </c>
      <c r="H7" s="28">
        <f t="shared" si="1"/>
        <v>59653431993</v>
      </c>
      <c r="I7" s="28">
        <f t="shared" si="1"/>
        <v>61</v>
      </c>
      <c r="J7" s="31">
        <f t="shared" si="1"/>
        <v>86722.9</v>
      </c>
      <c r="K7" s="28">
        <f t="shared" si="1"/>
        <v>54006172670</v>
      </c>
      <c r="L7" s="28">
        <f t="shared" si="1"/>
        <v>12192</v>
      </c>
      <c r="M7" s="31">
        <f t="shared" si="1"/>
        <v>12124280.45</v>
      </c>
      <c r="N7" s="29">
        <f t="shared" si="1"/>
        <v>1110147481695</v>
      </c>
      <c r="O7" s="1"/>
      <c r="P7" s="1"/>
      <c r="Q7" s="1"/>
      <c r="R7" s="1"/>
      <c r="S7" s="1"/>
      <c r="T7" s="1"/>
      <c r="U7" s="1"/>
      <c r="V7" s="1"/>
      <c r="W7" s="1"/>
    </row>
    <row r="8" spans="1:23" s="27" customFormat="1" ht="21.75" customHeight="1">
      <c r="A8" s="51"/>
      <c r="B8" s="8" t="s">
        <v>5</v>
      </c>
      <c r="C8" s="28">
        <v>3114</v>
      </c>
      <c r="D8" s="30">
        <v>934450.03</v>
      </c>
      <c r="E8" s="28">
        <v>297317936693</v>
      </c>
      <c r="F8" s="28">
        <v>81</v>
      </c>
      <c r="G8" s="31">
        <v>5906</v>
      </c>
      <c r="H8" s="28">
        <v>32870678645</v>
      </c>
      <c r="I8" s="28">
        <v>47</v>
      </c>
      <c r="J8" s="31">
        <v>81480.9</v>
      </c>
      <c r="K8" s="28">
        <v>53872609708</v>
      </c>
      <c r="L8" s="28">
        <v>3148</v>
      </c>
      <c r="M8" s="31">
        <v>858874.82</v>
      </c>
      <c r="N8" s="29">
        <v>276316005630</v>
      </c>
      <c r="O8" s="1"/>
      <c r="P8" s="1"/>
      <c r="Q8" s="1"/>
      <c r="R8" s="25"/>
      <c r="S8" s="26"/>
      <c r="T8" s="26"/>
      <c r="U8" s="26"/>
      <c r="V8" s="26"/>
      <c r="W8" s="26"/>
    </row>
    <row r="9" spans="1:23" s="2" customFormat="1" ht="21.75" customHeight="1">
      <c r="A9" s="51"/>
      <c r="B9" s="8" t="s">
        <v>6</v>
      </c>
      <c r="C9" s="28">
        <v>2035</v>
      </c>
      <c r="D9" s="30">
        <v>887670.68</v>
      </c>
      <c r="E9" s="28">
        <v>53435132568</v>
      </c>
      <c r="F9" s="28">
        <v>142</v>
      </c>
      <c r="G9" s="31">
        <v>38862.419999999925</v>
      </c>
      <c r="H9" s="28">
        <v>4055327453</v>
      </c>
      <c r="I9" s="28">
        <v>2</v>
      </c>
      <c r="J9" s="31">
        <v>188</v>
      </c>
      <c r="K9" s="28">
        <v>36132000</v>
      </c>
      <c r="L9" s="28">
        <v>2175</v>
      </c>
      <c r="M9" s="31">
        <v>926345.1</v>
      </c>
      <c r="N9" s="29">
        <v>57454328021</v>
      </c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21.75" customHeight="1">
      <c r="A10" s="51"/>
      <c r="B10" s="8" t="s">
        <v>7</v>
      </c>
      <c r="C10" s="28">
        <v>347</v>
      </c>
      <c r="D10" s="30">
        <v>153158.39</v>
      </c>
      <c r="E10" s="28">
        <v>8735247472</v>
      </c>
      <c r="F10" s="28">
        <v>56</v>
      </c>
      <c r="G10" s="31">
        <v>8516</v>
      </c>
      <c r="H10" s="28">
        <v>611418415</v>
      </c>
      <c r="I10" s="28">
        <v>1</v>
      </c>
      <c r="J10" s="31">
        <v>7</v>
      </c>
      <c r="K10" s="28">
        <v>78400</v>
      </c>
      <c r="L10" s="28">
        <v>402</v>
      </c>
      <c r="M10" s="31">
        <v>161667.39</v>
      </c>
      <c r="N10" s="29">
        <v>9346587487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 s="2" customFormat="1" ht="21.75" customHeight="1">
      <c r="A11" s="51"/>
      <c r="B11" s="8" t="s">
        <v>8</v>
      </c>
      <c r="C11" s="28">
        <v>522</v>
      </c>
      <c r="D11" s="30">
        <v>2103252.33</v>
      </c>
      <c r="E11" s="28">
        <v>27191232629</v>
      </c>
      <c r="F11" s="28">
        <v>45</v>
      </c>
      <c r="G11" s="31">
        <v>60369.75</v>
      </c>
      <c r="H11" s="28">
        <v>1632631930</v>
      </c>
      <c r="I11" s="28">
        <v>0</v>
      </c>
      <c r="J11" s="31">
        <v>0</v>
      </c>
      <c r="K11" s="28">
        <v>0</v>
      </c>
      <c r="L11" s="28">
        <v>567</v>
      </c>
      <c r="M11" s="31">
        <v>2163622.08</v>
      </c>
      <c r="N11" s="29">
        <v>28823864559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s="2" customFormat="1" ht="21.75" customHeight="1">
      <c r="A12" s="51"/>
      <c r="B12" s="8" t="s">
        <v>1</v>
      </c>
      <c r="C12" s="28">
        <v>5862</v>
      </c>
      <c r="D12" s="30">
        <v>8011446.24</v>
      </c>
      <c r="E12" s="28">
        <v>717820673010</v>
      </c>
      <c r="F12" s="28">
        <v>49</v>
      </c>
      <c r="G12" s="31">
        <v>7371.819999999367</v>
      </c>
      <c r="H12" s="28">
        <v>20483375550</v>
      </c>
      <c r="I12" s="28">
        <v>11</v>
      </c>
      <c r="J12" s="31">
        <v>5047</v>
      </c>
      <c r="K12" s="28">
        <v>97352562</v>
      </c>
      <c r="L12" s="28">
        <v>5900</v>
      </c>
      <c r="M12" s="31">
        <v>8013771.06</v>
      </c>
      <c r="N12" s="29">
        <v>738206695998</v>
      </c>
      <c r="O12" s="1"/>
      <c r="P12" s="1"/>
      <c r="Q12" s="1"/>
      <c r="R12" s="1"/>
      <c r="S12" s="1"/>
      <c r="T12" s="1"/>
      <c r="U12" s="1"/>
      <c r="V12" s="1"/>
      <c r="W12" s="1"/>
    </row>
    <row r="13" spans="1:23" s="2" customFormat="1" ht="21.75" customHeight="1">
      <c r="A13" s="51" t="s">
        <v>9</v>
      </c>
      <c r="B13" s="8" t="s">
        <v>4</v>
      </c>
      <c r="C13" s="28">
        <f>SUM(C14:C16)</f>
        <v>337</v>
      </c>
      <c r="D13" s="31">
        <f aca="true" t="shared" si="2" ref="D13:N13">SUM(D14:D16)</f>
        <v>284018.38</v>
      </c>
      <c r="E13" s="28">
        <f t="shared" si="2"/>
        <v>227678528609</v>
      </c>
      <c r="F13" s="28">
        <f t="shared" si="2"/>
        <v>5</v>
      </c>
      <c r="G13" s="31">
        <f t="shared" si="2"/>
        <v>6825.16</v>
      </c>
      <c r="H13" s="28">
        <f t="shared" si="2"/>
        <v>429770230</v>
      </c>
      <c r="I13" s="28">
        <f t="shared" si="2"/>
        <v>0</v>
      </c>
      <c r="J13" s="31">
        <f t="shared" si="2"/>
        <v>0</v>
      </c>
      <c r="K13" s="28">
        <f t="shared" si="2"/>
        <v>0</v>
      </c>
      <c r="L13" s="28">
        <f t="shared" si="2"/>
        <v>342</v>
      </c>
      <c r="M13" s="31">
        <f t="shared" si="2"/>
        <v>290843.54000000004</v>
      </c>
      <c r="N13" s="29">
        <f t="shared" si="2"/>
        <v>228108298839</v>
      </c>
      <c r="O13" s="1"/>
      <c r="P13" s="1"/>
      <c r="Q13" s="1"/>
      <c r="R13" s="1"/>
      <c r="S13" s="1"/>
      <c r="T13" s="1"/>
      <c r="U13" s="1"/>
      <c r="V13" s="1"/>
      <c r="W13" s="1"/>
    </row>
    <row r="14" spans="1:23" s="2" customFormat="1" ht="21.75" customHeight="1">
      <c r="A14" s="51"/>
      <c r="B14" s="8" t="s">
        <v>10</v>
      </c>
      <c r="C14" s="28">
        <v>42</v>
      </c>
      <c r="D14" s="30">
        <v>43045.71</v>
      </c>
      <c r="E14" s="28">
        <v>33440802012</v>
      </c>
      <c r="F14" s="28">
        <v>0</v>
      </c>
      <c r="G14" s="31">
        <v>0</v>
      </c>
      <c r="H14" s="28">
        <v>0</v>
      </c>
      <c r="I14" s="28">
        <v>0</v>
      </c>
      <c r="J14" s="31">
        <v>0</v>
      </c>
      <c r="K14" s="28">
        <v>0</v>
      </c>
      <c r="L14" s="28">
        <f>C14+F14-I14</f>
        <v>42</v>
      </c>
      <c r="M14" s="31">
        <f aca="true" t="shared" si="3" ref="M14:N16">D14+G14-J14</f>
        <v>43045.71</v>
      </c>
      <c r="N14" s="32">
        <f t="shared" si="3"/>
        <v>33440802012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s="2" customFormat="1" ht="21.75" customHeight="1">
      <c r="A15" s="51"/>
      <c r="B15" s="8" t="s">
        <v>2</v>
      </c>
      <c r="C15" s="28">
        <v>13</v>
      </c>
      <c r="D15" s="30">
        <v>919.04</v>
      </c>
      <c r="E15" s="28">
        <v>501234847</v>
      </c>
      <c r="F15" s="28">
        <v>0</v>
      </c>
      <c r="G15" s="31">
        <v>0</v>
      </c>
      <c r="H15" s="28">
        <v>0</v>
      </c>
      <c r="I15" s="28">
        <v>0</v>
      </c>
      <c r="J15" s="31">
        <v>0</v>
      </c>
      <c r="K15" s="28">
        <v>0</v>
      </c>
      <c r="L15" s="28">
        <f>C15+F15-I15</f>
        <v>13</v>
      </c>
      <c r="M15" s="31">
        <f t="shared" si="3"/>
        <v>919.04</v>
      </c>
      <c r="N15" s="32">
        <f t="shared" si="3"/>
        <v>501234847</v>
      </c>
      <c r="O15" s="1"/>
      <c r="P15" s="1"/>
      <c r="Q15" s="1"/>
      <c r="R15" s="1"/>
      <c r="S15" s="1"/>
      <c r="T15" s="1"/>
      <c r="U15" s="1"/>
      <c r="V15" s="1"/>
      <c r="W15" s="1"/>
    </row>
    <row r="16" spans="1:23" s="2" customFormat="1" ht="21.75" customHeight="1">
      <c r="A16" s="51"/>
      <c r="B16" s="8" t="s">
        <v>1</v>
      </c>
      <c r="C16" s="28">
        <v>282</v>
      </c>
      <c r="D16" s="30">
        <v>240053.63</v>
      </c>
      <c r="E16" s="28">
        <v>193736491750</v>
      </c>
      <c r="F16" s="28">
        <v>5</v>
      </c>
      <c r="G16" s="31">
        <v>6825.16</v>
      </c>
      <c r="H16" s="28">
        <v>429770230</v>
      </c>
      <c r="I16" s="28">
        <v>0</v>
      </c>
      <c r="J16" s="31">
        <v>0</v>
      </c>
      <c r="K16" s="28">
        <v>0</v>
      </c>
      <c r="L16" s="28">
        <f>C16+F16-I16</f>
        <v>287</v>
      </c>
      <c r="M16" s="31">
        <f t="shared" si="3"/>
        <v>246878.79</v>
      </c>
      <c r="N16" s="32">
        <f t="shared" si="3"/>
        <v>194166261980</v>
      </c>
      <c r="O16" s="1"/>
      <c r="P16" s="1"/>
      <c r="Q16" s="1"/>
      <c r="R16" s="1"/>
      <c r="S16" s="1"/>
      <c r="T16" s="1"/>
      <c r="U16" s="1"/>
      <c r="V16" s="1"/>
      <c r="W16" s="1"/>
    </row>
    <row r="17" spans="1:23" s="2" customFormat="1" ht="21.75" customHeight="1">
      <c r="A17" s="40" t="s">
        <v>11</v>
      </c>
      <c r="B17" s="41"/>
      <c r="C17" s="28">
        <v>957785</v>
      </c>
      <c r="D17" s="30">
        <v>0</v>
      </c>
      <c r="E17" s="28">
        <v>223778632486</v>
      </c>
      <c r="F17" s="28">
        <v>244</v>
      </c>
      <c r="G17" s="31">
        <v>0</v>
      </c>
      <c r="H17" s="28">
        <v>1025686430</v>
      </c>
      <c r="I17" s="28">
        <v>0</v>
      </c>
      <c r="J17" s="31">
        <v>0</v>
      </c>
      <c r="K17" s="28">
        <v>0</v>
      </c>
      <c r="L17" s="28">
        <f aca="true" t="shared" si="4" ref="L17:L25">C17+F17-I17</f>
        <v>958029</v>
      </c>
      <c r="M17" s="31">
        <f aca="true" t="shared" si="5" ref="M17:M25">D17+G17-J17</f>
        <v>0</v>
      </c>
      <c r="N17" s="29">
        <f aca="true" t="shared" si="6" ref="N17:N25">E17+H17-K17</f>
        <v>224804318916</v>
      </c>
      <c r="O17" s="1"/>
      <c r="P17" s="1"/>
      <c r="Q17" s="1"/>
      <c r="R17" s="1"/>
      <c r="S17" s="1"/>
      <c r="T17" s="1"/>
      <c r="U17" s="1"/>
      <c r="V17" s="1"/>
      <c r="W17" s="1"/>
    </row>
    <row r="18" spans="1:23" s="2" customFormat="1" ht="21.75" customHeight="1">
      <c r="A18" s="40" t="s">
        <v>12</v>
      </c>
      <c r="B18" s="41"/>
      <c r="C18" s="28">
        <v>61490</v>
      </c>
      <c r="D18" s="30">
        <v>0</v>
      </c>
      <c r="E18" s="28">
        <v>1669794822388</v>
      </c>
      <c r="F18" s="28">
        <v>385</v>
      </c>
      <c r="G18" s="31">
        <v>0</v>
      </c>
      <c r="H18" s="28">
        <v>15952519335</v>
      </c>
      <c r="I18" s="28">
        <v>0</v>
      </c>
      <c r="J18" s="31">
        <v>0</v>
      </c>
      <c r="K18" s="28">
        <v>0</v>
      </c>
      <c r="L18" s="28">
        <f t="shared" si="4"/>
        <v>61875</v>
      </c>
      <c r="M18" s="31">
        <f t="shared" si="5"/>
        <v>0</v>
      </c>
      <c r="N18" s="29">
        <f t="shared" si="6"/>
        <v>1685747341723</v>
      </c>
      <c r="O18" s="1"/>
      <c r="P18" s="1"/>
      <c r="Q18" s="1"/>
      <c r="R18" s="1"/>
      <c r="S18" s="1"/>
      <c r="T18" s="1"/>
      <c r="U18" s="1"/>
      <c r="V18" s="1"/>
      <c r="W18" s="1"/>
    </row>
    <row r="19" spans="1:17" s="2" customFormat="1" ht="21.75" customHeight="1">
      <c r="A19" s="40" t="s">
        <v>13</v>
      </c>
      <c r="B19" s="41"/>
      <c r="C19" s="28">
        <v>128</v>
      </c>
      <c r="D19" s="30">
        <v>0</v>
      </c>
      <c r="E19" s="28">
        <v>7181596320</v>
      </c>
      <c r="F19" s="28">
        <v>4</v>
      </c>
      <c r="G19" s="31">
        <v>0</v>
      </c>
      <c r="H19" s="28">
        <v>131914650</v>
      </c>
      <c r="I19" s="28">
        <v>0</v>
      </c>
      <c r="J19" s="31">
        <v>0</v>
      </c>
      <c r="K19" s="28">
        <v>2859106803</v>
      </c>
      <c r="L19" s="28">
        <f t="shared" si="4"/>
        <v>132</v>
      </c>
      <c r="M19" s="31">
        <f t="shared" si="5"/>
        <v>0</v>
      </c>
      <c r="N19" s="29">
        <f t="shared" si="6"/>
        <v>4454404167</v>
      </c>
      <c r="O19" s="1"/>
      <c r="P19" s="1"/>
      <c r="Q19" s="1"/>
    </row>
    <row r="20" spans="1:17" s="2" customFormat="1" ht="21.75" customHeight="1">
      <c r="A20" s="40" t="s">
        <v>17</v>
      </c>
      <c r="B20" s="41"/>
      <c r="C20" s="28">
        <v>5</v>
      </c>
      <c r="D20" s="30">
        <v>0</v>
      </c>
      <c r="E20" s="28">
        <v>2027582500</v>
      </c>
      <c r="F20" s="28">
        <v>0</v>
      </c>
      <c r="G20" s="31">
        <v>0</v>
      </c>
      <c r="H20" s="28">
        <v>0</v>
      </c>
      <c r="I20" s="28">
        <v>0</v>
      </c>
      <c r="J20" s="31">
        <v>0</v>
      </c>
      <c r="K20" s="28">
        <v>0</v>
      </c>
      <c r="L20" s="28">
        <f t="shared" si="4"/>
        <v>5</v>
      </c>
      <c r="M20" s="31">
        <f t="shared" si="5"/>
        <v>0</v>
      </c>
      <c r="N20" s="29">
        <f t="shared" si="6"/>
        <v>2027582500</v>
      </c>
      <c r="O20" s="1"/>
      <c r="P20" s="1"/>
      <c r="Q20" s="1"/>
    </row>
    <row r="21" spans="1:17" s="2" customFormat="1" ht="21.75" customHeight="1">
      <c r="A21" s="40" t="s">
        <v>18</v>
      </c>
      <c r="B21" s="41"/>
      <c r="C21" s="28">
        <v>0</v>
      </c>
      <c r="D21" s="30">
        <v>0</v>
      </c>
      <c r="E21" s="28">
        <v>0</v>
      </c>
      <c r="F21" s="28">
        <v>0</v>
      </c>
      <c r="G21" s="31">
        <v>0</v>
      </c>
      <c r="H21" s="28">
        <v>0</v>
      </c>
      <c r="I21" s="28">
        <v>0</v>
      </c>
      <c r="J21" s="31">
        <v>0</v>
      </c>
      <c r="K21" s="28">
        <v>0</v>
      </c>
      <c r="L21" s="28">
        <f t="shared" si="4"/>
        <v>0</v>
      </c>
      <c r="M21" s="31">
        <f t="shared" si="5"/>
        <v>0</v>
      </c>
      <c r="N21" s="29">
        <f t="shared" si="6"/>
        <v>0</v>
      </c>
      <c r="O21" s="1"/>
      <c r="P21" s="1"/>
      <c r="Q21" s="1"/>
    </row>
    <row r="22" spans="1:17" s="2" customFormat="1" ht="21.75" customHeight="1">
      <c r="A22" s="40" t="s">
        <v>15</v>
      </c>
      <c r="B22" s="41"/>
      <c r="C22" s="28">
        <v>7</v>
      </c>
      <c r="D22" s="30">
        <v>0</v>
      </c>
      <c r="E22" s="28">
        <v>2383000</v>
      </c>
      <c r="F22" s="28">
        <v>0</v>
      </c>
      <c r="G22" s="31">
        <v>0</v>
      </c>
      <c r="H22" s="28">
        <v>0</v>
      </c>
      <c r="I22" s="28">
        <v>0</v>
      </c>
      <c r="J22" s="31">
        <v>0</v>
      </c>
      <c r="K22" s="28">
        <v>2376000</v>
      </c>
      <c r="L22" s="28">
        <f t="shared" si="4"/>
        <v>7</v>
      </c>
      <c r="M22" s="31">
        <f t="shared" si="5"/>
        <v>0</v>
      </c>
      <c r="N22" s="29">
        <f t="shared" si="6"/>
        <v>7000</v>
      </c>
      <c r="O22" s="1"/>
      <c r="P22" s="1"/>
      <c r="Q22" s="1"/>
    </row>
    <row r="23" spans="1:17" s="2" customFormat="1" ht="21.75" customHeight="1">
      <c r="A23" s="42" t="s">
        <v>16</v>
      </c>
      <c r="B23" s="43"/>
      <c r="C23" s="28">
        <v>0</v>
      </c>
      <c r="D23" s="30">
        <v>0</v>
      </c>
      <c r="E23" s="28">
        <v>0</v>
      </c>
      <c r="F23" s="28">
        <v>0</v>
      </c>
      <c r="G23" s="31">
        <v>0</v>
      </c>
      <c r="H23" s="28">
        <v>0</v>
      </c>
      <c r="I23" s="28">
        <v>0</v>
      </c>
      <c r="J23" s="31">
        <v>0</v>
      </c>
      <c r="K23" s="28">
        <v>0</v>
      </c>
      <c r="L23" s="28">
        <f t="shared" si="4"/>
        <v>0</v>
      </c>
      <c r="M23" s="31">
        <f t="shared" si="5"/>
        <v>0</v>
      </c>
      <c r="N23" s="29">
        <f t="shared" si="6"/>
        <v>0</v>
      </c>
      <c r="O23" s="1"/>
      <c r="P23" s="1"/>
      <c r="Q23" s="1"/>
    </row>
    <row r="24" spans="1:17" s="2" customFormat="1" ht="21.75" customHeight="1">
      <c r="A24" s="40" t="s">
        <v>19</v>
      </c>
      <c r="B24" s="41"/>
      <c r="C24" s="28">
        <v>17</v>
      </c>
      <c r="D24" s="30">
        <v>0</v>
      </c>
      <c r="E24" s="28">
        <v>2199009000</v>
      </c>
      <c r="F24" s="28">
        <v>2</v>
      </c>
      <c r="G24" s="31">
        <v>0</v>
      </c>
      <c r="H24" s="28">
        <v>85900000</v>
      </c>
      <c r="I24" s="28">
        <v>0</v>
      </c>
      <c r="J24" s="31">
        <v>0</v>
      </c>
      <c r="K24" s="28">
        <v>0</v>
      </c>
      <c r="L24" s="28">
        <f t="shared" si="4"/>
        <v>19</v>
      </c>
      <c r="M24" s="31">
        <f t="shared" si="5"/>
        <v>0</v>
      </c>
      <c r="N24" s="29">
        <f t="shared" si="6"/>
        <v>2284909000</v>
      </c>
      <c r="O24" s="1"/>
      <c r="P24" s="1"/>
      <c r="Q24" s="1"/>
    </row>
    <row r="25" spans="1:17" ht="21.75" customHeight="1">
      <c r="A25" s="38" t="s">
        <v>29</v>
      </c>
      <c r="B25" s="39"/>
      <c r="C25" s="35">
        <v>21</v>
      </c>
      <c r="D25" s="33">
        <v>0</v>
      </c>
      <c r="E25" s="34">
        <v>432216900</v>
      </c>
      <c r="F25" s="34">
        <v>0</v>
      </c>
      <c r="G25" s="36">
        <v>0</v>
      </c>
      <c r="H25" s="34">
        <v>0</v>
      </c>
      <c r="I25" s="35">
        <v>0</v>
      </c>
      <c r="J25" s="36">
        <v>0</v>
      </c>
      <c r="K25" s="35">
        <v>0</v>
      </c>
      <c r="L25" s="35">
        <f t="shared" si="4"/>
        <v>21</v>
      </c>
      <c r="M25" s="36">
        <f t="shared" si="5"/>
        <v>0</v>
      </c>
      <c r="N25" s="37">
        <f t="shared" si="6"/>
        <v>432216900</v>
      </c>
      <c r="O25" s="1"/>
      <c r="P25" s="1"/>
      <c r="Q25" s="1"/>
    </row>
    <row r="26" ht="13.5">
      <c r="N26" s="6"/>
    </row>
    <row r="27" spans="8:14" ht="13.5">
      <c r="H27" s="6"/>
      <c r="K27" s="6"/>
      <c r="L27" s="6"/>
      <c r="M27" s="6"/>
      <c r="N27" s="6"/>
    </row>
  </sheetData>
  <sheetProtection/>
  <mergeCells count="19">
    <mergeCell ref="A19:B19"/>
    <mergeCell ref="I4:K4"/>
    <mergeCell ref="L3:N4"/>
    <mergeCell ref="A17:B17"/>
    <mergeCell ref="A18:B18"/>
    <mergeCell ref="A13:A16"/>
    <mergeCell ref="F4:H4"/>
    <mergeCell ref="F3:K3"/>
    <mergeCell ref="A2:E2"/>
    <mergeCell ref="A3:B5"/>
    <mergeCell ref="C3:E4"/>
    <mergeCell ref="A7:A12"/>
    <mergeCell ref="A6:B6"/>
    <mergeCell ref="A25:B25"/>
    <mergeCell ref="A24:B24"/>
    <mergeCell ref="A20:B20"/>
    <mergeCell ref="A21:B21"/>
    <mergeCell ref="A22:B22"/>
    <mergeCell ref="A23:B23"/>
  </mergeCells>
  <printOptions/>
  <pageMargins left="0.17" right="0.24" top="0.5" bottom="0.21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2013-05-12T23:41:35Z</cp:lastPrinted>
  <dcterms:created xsi:type="dcterms:W3CDTF">2009-05-15T14:57:03Z</dcterms:created>
  <dcterms:modified xsi:type="dcterms:W3CDTF">2013-07-04T01:51:00Z</dcterms:modified>
  <cp:category/>
  <cp:version/>
  <cp:contentType/>
  <cp:contentStatus/>
</cp:coreProperties>
</file>