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8035" windowHeight="12555"/>
  </bookViews>
  <sheets>
    <sheet name="당직의료기관 및 문 여는 약국 현황" sheetId="1" r:id="rId1"/>
  </sheets>
  <definedNames>
    <definedName name="_xlnm.Print_Area" localSheetId="0">'당직의료기관 및 문 여는 약국 현황'!$A$1:$J$143</definedName>
  </definedNames>
  <calcPr calcId="124519"/>
</workbook>
</file>

<file path=xl/calcChain.xml><?xml version="1.0" encoding="utf-8"?>
<calcChain xmlns="http://schemas.openxmlformats.org/spreadsheetml/2006/main">
  <c r="E8" i="1"/>
  <c r="F8"/>
  <c r="G8"/>
  <c r="D8"/>
  <c r="E7"/>
  <c r="F7"/>
  <c r="G7"/>
  <c r="D7"/>
  <c r="E6"/>
  <c r="E5" s="1"/>
  <c r="F6"/>
  <c r="F5" s="1"/>
  <c r="G6"/>
  <c r="G5" s="1"/>
  <c r="D6"/>
  <c r="D5" s="1"/>
  <c r="F78"/>
  <c r="E13" s="1"/>
  <c r="E12" s="1"/>
  <c r="G78"/>
  <c r="F13" s="1"/>
  <c r="F12" s="1"/>
  <c r="H78"/>
  <c r="G13" s="1"/>
  <c r="G12" s="1"/>
  <c r="E78"/>
  <c r="D13" s="1"/>
  <c r="D12" s="1"/>
  <c r="F80"/>
  <c r="E15" s="1"/>
  <c r="G80"/>
  <c r="F15" s="1"/>
  <c r="H80"/>
  <c r="G15" s="1"/>
  <c r="E80"/>
  <c r="D15" s="1"/>
  <c r="F30"/>
  <c r="E10" s="1"/>
  <c r="G30"/>
  <c r="F10" s="1"/>
  <c r="H30"/>
  <c r="G10" s="1"/>
  <c r="E30"/>
  <c r="D10" s="1"/>
  <c r="F44"/>
  <c r="E11" s="1"/>
  <c r="G44"/>
  <c r="F11" s="1"/>
  <c r="H44"/>
  <c r="G11" s="1"/>
  <c r="E44"/>
  <c r="D11" s="1"/>
  <c r="G9" l="1"/>
  <c r="G16" s="1"/>
  <c r="E9"/>
  <c r="E16" s="1"/>
  <c r="D9"/>
  <c r="D16" s="1"/>
  <c r="F9"/>
  <c r="F16" s="1"/>
</calcChain>
</file>

<file path=xl/sharedStrings.xml><?xml version="1.0" encoding="utf-8"?>
<sst xmlns="http://schemas.openxmlformats.org/spreadsheetml/2006/main" count="672" uniqueCount="462">
  <si>
    <t>구분</t>
  </si>
  <si>
    <t>2019-09-12(목)</t>
  </si>
  <si>
    <t>2019-09-13(금)</t>
  </si>
  <si>
    <t>2019-09-14(토)</t>
  </si>
  <si>
    <t>2019-09-15(일)</t>
  </si>
  <si>
    <t>문 여는 병원</t>
  </si>
  <si>
    <t>응급의료기관</t>
  </si>
  <si>
    <t>소계</t>
  </si>
  <si>
    <t>권역및 전문응급의료센터</t>
  </si>
  <si>
    <t>지역응급의료센터</t>
  </si>
  <si>
    <t>지역응급의료기관</t>
  </si>
  <si>
    <t>기타 병의원</t>
  </si>
  <si>
    <t>(당직의료기관)</t>
  </si>
  <si>
    <t>병원</t>
  </si>
  <si>
    <t>의원</t>
  </si>
  <si>
    <t>공공의료기관</t>
  </si>
  <si>
    <t>보건소</t>
  </si>
  <si>
    <t>보건지소</t>
  </si>
  <si>
    <t>문 여는 약국</t>
  </si>
  <si>
    <t>약국</t>
  </si>
  <si>
    <t>총계</t>
  </si>
  <si>
    <t>기관명</t>
  </si>
  <si>
    <t>소재지</t>
  </si>
  <si>
    <t>전화번호</t>
  </si>
  <si>
    <t>비고</t>
  </si>
  <si>
    <t>진료과목</t>
  </si>
  <si>
    <t>목포한국병원</t>
  </si>
  <si>
    <t>061-270-5500</t>
  </si>
  <si>
    <t>응급실운영</t>
  </si>
  <si>
    <t>내과,소아청소년과,신경과,정신건강의학과,외과,흉부외과,정형외과,신경외과,산부인과,이비인후과,비뇨의학과,재활의학과,마취통증의학과,영상의학과,가정의학과,응급의학과,치과,병리과,진단검사의학과,작업환경의학과</t>
  </si>
  <si>
    <t>의료법인목포구암의료재단 목포중앙병원</t>
  </si>
  <si>
    <t>061-280-3000</t>
  </si>
  <si>
    <t>내과,소아청소년과,신경과,정신건강의학과,외과,흉부외과,정형외과,신경외과,산부인과,안과,이비인후과,비뇨의학과,재활의학과,마취통증의학과,영상의학과,응급의학과,치과,병리과,진단검사의학과,작업환경의학과</t>
  </si>
  <si>
    <t>의료법인해민의료재단 세안종합병원</t>
  </si>
  <si>
    <t>061-260-6700</t>
  </si>
  <si>
    <t>내과,소아청소년과,신경과,정신건강의학과,외과,정형외과,산부인과,마취통증의학과,영상의학과,진단검사의학과,구강안면외과</t>
  </si>
  <si>
    <t>목포기독병원</t>
  </si>
  <si>
    <t>061-280-7500</t>
  </si>
  <si>
    <t>내과,소아청소년과,신경과,정신건강의학과,외과,흉부외과,정형외과,신경외과,산부인과,재활의학과,마취통증의학과,영상의학과,가정의학과,응급의학과,치과,진단검사의학과,작업환경의학과</t>
  </si>
  <si>
    <t>목포시의료원</t>
  </si>
  <si>
    <t>061-260-6500</t>
  </si>
  <si>
    <t>내과,정신건강의학과,외과,흉부외과,정형외과,산부인과,안과,비뇨의학과,재활의학과,마취통증의학과,영상의학과,응급의학과,진단검사의학과</t>
  </si>
  <si>
    <t>전남중앙병원</t>
  </si>
  <si>
    <t>061-260-3000</t>
  </si>
  <si>
    <t>내과,소아청소년과,외과,정형외과,마취통증의학과,영상의학과</t>
  </si>
  <si>
    <t>제일내과병원</t>
  </si>
  <si>
    <t>061-287-8000</t>
  </si>
  <si>
    <t>09:00~13:00</t>
  </si>
  <si>
    <t>내과</t>
  </si>
  <si>
    <t>목포한사랑병원</t>
  </si>
  <si>
    <t>061-280-5500</t>
  </si>
  <si>
    <t>09:00~12:30</t>
  </si>
  <si>
    <t>09:00~17:00</t>
  </si>
  <si>
    <t>소아청소년과,산부인과,마취통증의학과</t>
  </si>
  <si>
    <t>목포장문외과병원</t>
  </si>
  <si>
    <t>061-284-0975</t>
  </si>
  <si>
    <t>09:00~15:00</t>
  </si>
  <si>
    <t>09:00~12:00</t>
  </si>
  <si>
    <t>외과</t>
  </si>
  <si>
    <t>목포아동병원</t>
  </si>
  <si>
    <t>061-801-8000</t>
  </si>
  <si>
    <t>소아청소년과,산부인과</t>
  </si>
  <si>
    <t>목포미즈아이병원</t>
  </si>
  <si>
    <t>061-260-8000</t>
  </si>
  <si>
    <t>목포미래병원</t>
  </si>
  <si>
    <t>061-800-1000</t>
  </si>
  <si>
    <t>내과,정형외과,마취통증의학과,영상의학과,가정의학과</t>
  </si>
  <si>
    <t>목포우리병원</t>
  </si>
  <si>
    <t>061-262-7575</t>
  </si>
  <si>
    <t>정형외과,신경외과,영상의학과</t>
  </si>
  <si>
    <t>조연이비인후과병원</t>
  </si>
  <si>
    <t>061-287-6610</t>
  </si>
  <si>
    <t>내과,소아청소년과,신경과,피부과,외과,이비인후과,마취통증의학과,영상의학과,가정의학과,진단검사의학과</t>
  </si>
  <si>
    <t>목포현대병원</t>
  </si>
  <si>
    <t>061-272-7588</t>
  </si>
  <si>
    <t>09:00~18:00</t>
  </si>
  <si>
    <t>서울병원</t>
  </si>
  <si>
    <t>061-272-3333</t>
  </si>
  <si>
    <t>08:30~12:30</t>
  </si>
  <si>
    <t>동신대학교부속 목포한방병원</t>
  </si>
  <si>
    <t>061-280-7700</t>
  </si>
  <si>
    <t>영상의학과,가정의학과,한방내과,한방부인과,한방소아과,한방안이비인후피부과,한방신경정신과,한방재활의학과,사상체질과,침구과</t>
  </si>
  <si>
    <t>365매일한방병원</t>
  </si>
  <si>
    <t>061-282-7365</t>
  </si>
  <si>
    <t>가정의학과,한방내과,한방부인과,한방소아과,한방안이비인후피부과,한방신경정신과,한방재활의학과,사상체질과,침구과</t>
  </si>
  <si>
    <t>약수한방병원</t>
  </si>
  <si>
    <t>061-287-7585</t>
  </si>
  <si>
    <t>09:00~16:00</t>
  </si>
  <si>
    <t>내과,피부과,마취통증의학과,한방내과,한방부인과,한방소아과,한방안이비인후피부과,한방재활의학과,침구과</t>
  </si>
  <si>
    <t>그린소아청소년과의원</t>
  </si>
  <si>
    <t>061-278-8883</t>
  </si>
  <si>
    <t>소아청소년과</t>
  </si>
  <si>
    <t>연세신경외과의원</t>
  </si>
  <si>
    <t>061-283-4300</t>
  </si>
  <si>
    <t>내과,정형외과,신경외과,재활의학과</t>
  </si>
  <si>
    <t>신통의원</t>
  </si>
  <si>
    <t>061-274-8275</t>
  </si>
  <si>
    <t>내과,소아청소년과,피부과,외과,이비인후과,비뇨의학과,재활의학과,마취통증의학과,가정의학과</t>
  </si>
  <si>
    <t>21세기하나내과의원</t>
  </si>
  <si>
    <t>061-280-2800</t>
  </si>
  <si>
    <t>내과,소아청소년과,영상의학과,진단검사의학과</t>
  </si>
  <si>
    <t>기내과의원</t>
  </si>
  <si>
    <t>061-278-0777</t>
  </si>
  <si>
    <t>08:00~12:00</t>
  </si>
  <si>
    <t>우리고운피부과의원</t>
  </si>
  <si>
    <t>061-279-3355</t>
  </si>
  <si>
    <t>피부과,외과,비뇨의학과</t>
  </si>
  <si>
    <t>용해미래소아과의원</t>
  </si>
  <si>
    <t>061-279-0366</t>
  </si>
  <si>
    <t>08:30~18:30</t>
  </si>
  <si>
    <t>나성주정형외과의원</t>
  </si>
  <si>
    <t>061-802-2800</t>
  </si>
  <si>
    <t>내과,외과,정형외과,신경외과,비뇨의학과</t>
  </si>
  <si>
    <t>상동아름다운의원</t>
  </si>
  <si>
    <t>061-276-1275</t>
  </si>
  <si>
    <t>내과,소아청소년과,피부과,외과,산부인과,안과,이비인후과,비뇨의학과,재활의학과,마취통증의학과</t>
  </si>
  <si>
    <t>송기창의원</t>
  </si>
  <si>
    <t>061-244-6868</t>
  </si>
  <si>
    <t>08:30~13:00</t>
  </si>
  <si>
    <t>내과,외과,산부인과</t>
  </si>
  <si>
    <t>박찬연이비인후과의원</t>
  </si>
  <si>
    <t>061-281-7581</t>
  </si>
  <si>
    <t>내과,소아청소년과,이비인후과</t>
  </si>
  <si>
    <t>목포을지의원</t>
  </si>
  <si>
    <t>061-243-2288</t>
  </si>
  <si>
    <t>내과,소아청소년과,피부과,외과,정형외과,비뇨의학과</t>
  </si>
  <si>
    <t>하당목포이비인후과의원</t>
  </si>
  <si>
    <t>061-802-2200</t>
  </si>
  <si>
    <t>내과,소아청소년과,피부과,외과,성형외과,이비인후과,마취통증의학과,가정의학과</t>
  </si>
  <si>
    <t>목포이비인후과의원</t>
  </si>
  <si>
    <t>061-276-7373</t>
  </si>
  <si>
    <t>내과,소아청소년과,피부과,외과,성형외과,이비인후과</t>
  </si>
  <si>
    <t>굿모닝비뇨기과의원</t>
  </si>
  <si>
    <t>061-283-8585</t>
  </si>
  <si>
    <t>피부과,비뇨의학과</t>
  </si>
  <si>
    <t>목포안과의원</t>
  </si>
  <si>
    <t>061-287-8500</t>
  </si>
  <si>
    <t>08:30~10:00</t>
  </si>
  <si>
    <t>안과</t>
  </si>
  <si>
    <t>코앤소리이비인후과의원</t>
  </si>
  <si>
    <t>061-801-8200</t>
  </si>
  <si>
    <t>소아청소년과,이비인후과</t>
  </si>
  <si>
    <t>박외과의원</t>
  </si>
  <si>
    <t>061-242-7577</t>
  </si>
  <si>
    <t>내과,소아청소년과,피부과,외과,정형외과,산부인과,비뇨의학과</t>
  </si>
  <si>
    <t>김민출마취통증의학과의원</t>
  </si>
  <si>
    <t>061-274-2781</t>
  </si>
  <si>
    <t>내과,외과,정형외과,신경외과,재활의학과,마취통증의학과</t>
  </si>
  <si>
    <t>유내과의원</t>
  </si>
  <si>
    <t>061-273-5505</t>
  </si>
  <si>
    <t>내과,소아청소년과,피부과,외과,정형외과,신경외과,산부인과,안과,이비인후과,비뇨의학과,가정의학과</t>
  </si>
  <si>
    <t>아름신경외과의원</t>
  </si>
  <si>
    <t>061-274-0604</t>
  </si>
  <si>
    <t>정형외과,신경외과,재활의학과,마취통증의학과</t>
  </si>
  <si>
    <t>하당드림이비인후과의원</t>
  </si>
  <si>
    <t>061-281-7075</t>
  </si>
  <si>
    <t>내과,소아청소년과,정신건강의학과,피부과,외과,이비인후과,비뇨의학과,재활의학과</t>
  </si>
  <si>
    <t>한빛안과의원</t>
  </si>
  <si>
    <t>061-274-4400</t>
  </si>
  <si>
    <t>황은경치과의원</t>
  </si>
  <si>
    <t>061-285-9669</t>
  </si>
  <si>
    <t>09:30~12:30</t>
  </si>
  <si>
    <t>치과,치과보철과,치과교정과,소아치과,치주과,치과보존과</t>
  </si>
  <si>
    <t>이치과의원</t>
  </si>
  <si>
    <t>061-283-1473</t>
  </si>
  <si>
    <t>치과</t>
  </si>
  <si>
    <t>뉴복지의원</t>
  </si>
  <si>
    <t>061-277-7881</t>
  </si>
  <si>
    <t>내과,피부과,외과,정형외과,마취통증의학과,가정의학과</t>
  </si>
  <si>
    <t>행복한세상의원</t>
  </si>
  <si>
    <t>061-261-0007</t>
  </si>
  <si>
    <t>09:20~12:30</t>
  </si>
  <si>
    <t>내과,소아청소년과,피부과</t>
  </si>
  <si>
    <t>베스트e치과의원</t>
  </si>
  <si>
    <t>061-278-2828</t>
  </si>
  <si>
    <t>치과보철과,치과교정과,소아치과,치주과,치과보존과,구강내과,구강악안면방사선과,구강병리과,예방치과,구강안면외과</t>
  </si>
  <si>
    <t>하나로메디컬의원</t>
  </si>
  <si>
    <t>061-278-7582</t>
  </si>
  <si>
    <t>08:30~17:30</t>
  </si>
  <si>
    <t>내과,외과,흉부외과,정형외과,재활의학과,마취통증의학과,가정의학과</t>
  </si>
  <si>
    <t>공감치과의원</t>
  </si>
  <si>
    <t>061-278-7528</t>
  </si>
  <si>
    <t>제중당한의원</t>
  </si>
  <si>
    <t>061-285-7585</t>
  </si>
  <si>
    <t>한방내과,한방부인과,한방소아과,한방안이비인후피부과,한방신경정신과,한방재활의학과,사상체질과,침구과</t>
  </si>
  <si>
    <t>동양한의원</t>
  </si>
  <si>
    <t>061-278-0232</t>
  </si>
  <si>
    <t>한방내과,한방부인과,한방소아과,한방신경정신과,침구과</t>
  </si>
  <si>
    <t>박형원정형외과의원</t>
  </si>
  <si>
    <t>061-240-3000</t>
  </si>
  <si>
    <t>08:00~13:00</t>
  </si>
  <si>
    <t>내과,피부과,외과,흉부외과,정형외과,신경외과,이비인후과,재활의학과,마취통증의학과</t>
  </si>
  <si>
    <t>목포시보건소</t>
  </si>
  <si>
    <t>061-277-4000</t>
  </si>
  <si>
    <t>아이팜약국</t>
  </si>
  <si>
    <t>061-283-7144</t>
  </si>
  <si>
    <t>건강약국</t>
  </si>
  <si>
    <t>061-272-7453</t>
  </si>
  <si>
    <t>대림약국</t>
  </si>
  <si>
    <t>061-273-3004</t>
  </si>
  <si>
    <t>하당약국</t>
  </si>
  <si>
    <t>061-284-3200</t>
  </si>
  <si>
    <t>09:00~21:00</t>
  </si>
  <si>
    <t>삼성약국</t>
  </si>
  <si>
    <t>061-276-3993</t>
  </si>
  <si>
    <t>서울약국</t>
  </si>
  <si>
    <t>061-276-1551</t>
  </si>
  <si>
    <t>09:00~19:00</t>
  </si>
  <si>
    <t>메디팜우성약국</t>
  </si>
  <si>
    <t>061-284-7001</t>
  </si>
  <si>
    <t>세신약국</t>
  </si>
  <si>
    <t>061-276-0569</t>
  </si>
  <si>
    <t>열린약국</t>
  </si>
  <si>
    <t>061-287-5004</t>
  </si>
  <si>
    <t>한사랑약국</t>
  </si>
  <si>
    <t>061-802-2100</t>
  </si>
  <si>
    <t>동방약국</t>
  </si>
  <si>
    <t>061-276-8188</t>
  </si>
  <si>
    <t>07:30~19:30</t>
  </si>
  <si>
    <t>10:00~19:30</t>
  </si>
  <si>
    <t>메디팜보령약국</t>
  </si>
  <si>
    <t>061-276-0208</t>
  </si>
  <si>
    <t>메디팜정원약국</t>
  </si>
  <si>
    <t>061-277-0720</t>
  </si>
  <si>
    <t>12:00~19:00</t>
  </si>
  <si>
    <t>메디팜현대약국</t>
  </si>
  <si>
    <t>061-283-0008</t>
  </si>
  <si>
    <t>목포광주약국</t>
  </si>
  <si>
    <t>061-243-1101</t>
  </si>
  <si>
    <t>실로암약국</t>
  </si>
  <si>
    <t>061-284-5558</t>
  </si>
  <si>
    <t>연산약국</t>
  </si>
  <si>
    <t>061-278-8583</t>
  </si>
  <si>
    <t>10:00~20:00</t>
  </si>
  <si>
    <t>연세약국</t>
  </si>
  <si>
    <t>061-272-7222</t>
  </si>
  <si>
    <t>15:00~20:00</t>
  </si>
  <si>
    <t>미래약국</t>
  </si>
  <si>
    <t>061-276-7008</t>
  </si>
  <si>
    <t>진고개약국</t>
  </si>
  <si>
    <t>061-285-5655</t>
  </si>
  <si>
    <t>초당약국</t>
  </si>
  <si>
    <t>061-279-7770</t>
  </si>
  <si>
    <t>이수약국</t>
  </si>
  <si>
    <t>061-272-7387</t>
  </si>
  <si>
    <t>08:30~18:00</t>
  </si>
  <si>
    <t>포미약국</t>
  </si>
  <si>
    <t>061-273-1100</t>
  </si>
  <si>
    <t>08:30~20:00</t>
  </si>
  <si>
    <t>시온약국</t>
  </si>
  <si>
    <t>061-273-6226</t>
  </si>
  <si>
    <t>바다약국</t>
  </si>
  <si>
    <t>061-280-2888</t>
  </si>
  <si>
    <t>소망약국</t>
  </si>
  <si>
    <t>061-242-7588</t>
  </si>
  <si>
    <t>10:00~19:00</t>
  </si>
  <si>
    <t>성남약국</t>
  </si>
  <si>
    <t>061-276-5928</t>
  </si>
  <si>
    <t>09:00~20:00</t>
  </si>
  <si>
    <t>다나은약국</t>
  </si>
  <si>
    <t>061-277-5200</t>
  </si>
  <si>
    <t>이화약국</t>
  </si>
  <si>
    <t>061-802-0802</t>
  </si>
  <si>
    <t>대성약국</t>
  </si>
  <si>
    <t>061-272-3002</t>
  </si>
  <si>
    <t>미보약국</t>
  </si>
  <si>
    <t>061-244-5010</t>
  </si>
  <si>
    <t>14:00~20:00</t>
  </si>
  <si>
    <t>민중약국</t>
  </si>
  <si>
    <t>061-244-1804</t>
  </si>
  <si>
    <t>한미약국</t>
  </si>
  <si>
    <t>061-281-2274</t>
  </si>
  <si>
    <t>메디팜태평양약국</t>
  </si>
  <si>
    <t>061-272-3850</t>
  </si>
  <si>
    <t>13:00~18:00</t>
  </si>
  <si>
    <t>14:00~18:00</t>
  </si>
  <si>
    <t>한마음약국</t>
  </si>
  <si>
    <t>061-284-1820</t>
  </si>
  <si>
    <t>08:00~18:30</t>
  </si>
  <si>
    <t>09:00~18:30</t>
  </si>
  <si>
    <t>하나약국</t>
  </si>
  <si>
    <t>061-243-5355</t>
  </si>
  <si>
    <t>09:00~14:00</t>
  </si>
  <si>
    <t>평화약국</t>
  </si>
  <si>
    <t>061-242-3338</t>
  </si>
  <si>
    <t>로뎀약국</t>
  </si>
  <si>
    <t>061-278-6705</t>
  </si>
  <si>
    <t>12:00~20:00</t>
  </si>
  <si>
    <t>대동약국</t>
  </si>
  <si>
    <t>061-244-4745</t>
  </si>
  <si>
    <t>08:00~20:00</t>
  </si>
  <si>
    <t>대웅약국</t>
  </si>
  <si>
    <t>061-283-7001</t>
  </si>
  <si>
    <t>샘터약국</t>
  </si>
  <si>
    <t>061-279-6169</t>
  </si>
  <si>
    <t>송광약국</t>
  </si>
  <si>
    <t>061-244-3543</t>
  </si>
  <si>
    <t>08:00~18:00</t>
  </si>
  <si>
    <t>조약국</t>
  </si>
  <si>
    <t>061-276-7887</t>
  </si>
  <si>
    <t>11:00~18:00</t>
  </si>
  <si>
    <t>하당금호약국</t>
  </si>
  <si>
    <t>061-284-6000</t>
  </si>
  <si>
    <t>센트럴약국</t>
  </si>
  <si>
    <t>061-981-7588</t>
  </si>
  <si>
    <t>정문약국</t>
  </si>
  <si>
    <t>061-273-8181</t>
  </si>
  <si>
    <t>비타민약국</t>
  </si>
  <si>
    <t>061-284-7571</t>
  </si>
  <si>
    <t>지성약국</t>
  </si>
  <si>
    <t>061-984-0196</t>
  </si>
  <si>
    <t>목포하당종로약국</t>
  </si>
  <si>
    <t>061-283-8275</t>
  </si>
  <si>
    <t>유한약국</t>
  </si>
  <si>
    <t>061-272-6556</t>
  </si>
  <si>
    <t>천지약국</t>
  </si>
  <si>
    <t>061-242-0755</t>
  </si>
  <si>
    <t>율전약국</t>
  </si>
  <si>
    <t>061-282-7501</t>
  </si>
  <si>
    <t>전약국</t>
  </si>
  <si>
    <t>061-284-4859</t>
  </si>
  <si>
    <t>튼튼비타민약국</t>
  </si>
  <si>
    <t>061-272-0058</t>
  </si>
  <si>
    <t>행복한약국</t>
  </si>
  <si>
    <t>061-285-0259</t>
  </si>
  <si>
    <t>옵티마현대약국</t>
  </si>
  <si>
    <t>061-287-6005</t>
  </si>
  <si>
    <t>복음사랑약국</t>
  </si>
  <si>
    <t>061-281-6900</t>
  </si>
  <si>
    <t>대인약국</t>
  </si>
  <si>
    <t>061-278-4008</t>
  </si>
  <si>
    <t>우리힐약국</t>
  </si>
  <si>
    <t>061-276-3939</t>
  </si>
  <si>
    <t>미소약국</t>
  </si>
  <si>
    <t>061-272-0272</t>
  </si>
  <si>
    <t>백세가약국</t>
  </si>
  <si>
    <t>061-279-8163</t>
  </si>
  <si>
    <t>다나약국</t>
  </si>
  <si>
    <t>061-276-1133</t>
  </si>
  <si>
    <t>가나약국</t>
  </si>
  <si>
    <t>061-279-6500</t>
  </si>
  <si>
    <t>07:30~17:00</t>
  </si>
  <si>
    <t>07:30~15:00</t>
  </si>
  <si>
    <t>2019년 추석 연휴 당직의료기관 및 문 여는 약국 현황</t>
    <phoneticPr fontId="18" type="noConversion"/>
  </si>
  <si>
    <t>산부인과 - 9.12.(목) 09:00~17:00 진료</t>
    <phoneticPr fontId="18" type="noConversion"/>
  </si>
  <si>
    <t>08:00~20:00</t>
    <phoneticPr fontId="18" type="noConversion"/>
  </si>
  <si>
    <t>총계</t>
    <phoneticPr fontId="18" type="noConversion"/>
  </si>
  <si>
    <t>13:00~19:00</t>
    <phoneticPr fontId="18" type="noConversion"/>
  </si>
  <si>
    <t>목포시</t>
  </si>
  <si>
    <t>목포시 영산로 483 (상동)</t>
  </si>
  <si>
    <t>목포시 영산로 627 (석현동)</t>
  </si>
  <si>
    <t>목포시 백년대로 303 (상동)</t>
  </si>
  <si>
    <t>목포시 이로로 18</t>
  </si>
  <si>
    <t>목포시 고하대로 795-2 (연산동)</t>
  </si>
  <si>
    <t>목포시 고하대로 724</t>
  </si>
  <si>
    <t>목포시 백년대로 326 (상동)</t>
  </si>
  <si>
    <t>목포시 백년대로 313 (상동)</t>
  </si>
  <si>
    <t>목포시 녹색로 41 (석현동)</t>
  </si>
  <si>
    <t>목포시 백년대로 418 (옥암동)</t>
  </si>
  <si>
    <t>목포시 옥암로 149 (상동)</t>
  </si>
  <si>
    <t>목포시 옥암로 77-1 (상동)</t>
  </si>
  <si>
    <t>목포시 백년대로 322 (상동)</t>
  </si>
  <si>
    <t>목포시 백년대로 335 (상동)</t>
  </si>
  <si>
    <t>목포시 용당로 322-1 (용해동)</t>
  </si>
  <si>
    <t>목포시 청호로 109-0 (산정동)</t>
  </si>
  <si>
    <t>목포시 신흥로 20, 3~6층 (상동)</t>
  </si>
  <si>
    <t>목포시 섶나루길 126, 2,6,8층 (상동)</t>
  </si>
  <si>
    <t>목포시 백년대로 298 (상동)</t>
  </si>
  <si>
    <t>목포시 백년대로 291 (상동)</t>
  </si>
  <si>
    <t>목포시 청호로 180, 2층 (산정동)</t>
  </si>
  <si>
    <t>목포시 백년대로 298, 센트럴메디파크 3층 (상동)</t>
  </si>
  <si>
    <t>목포시 청호로 154 (산정동)</t>
  </si>
  <si>
    <t>목포시 청호로 176, 2층 (산정동)</t>
  </si>
  <si>
    <t>목포시 용당로 211</t>
  </si>
  <si>
    <t>목포시 백년대로 391 (옥암동)</t>
  </si>
  <si>
    <t>목포시 산대로2번길 2 (산정동)</t>
  </si>
  <si>
    <t>목포시 산정로 165 (산정동)</t>
  </si>
  <si>
    <t>목포시 부흥로 67</t>
  </si>
  <si>
    <t>목포시 번화로 39-1, 1~2층 (중앙동1가)</t>
  </si>
  <si>
    <t>목포시 영산로 251, 3층 (용당동)</t>
  </si>
  <si>
    <t>목포시 산정로50번길 3 (산정동)</t>
  </si>
  <si>
    <t>목포시 옥암로 129</t>
  </si>
  <si>
    <t>목포시 양을로 151 (산정동)</t>
  </si>
  <si>
    <t>목포시 청호로 175, 2층 (산정동)</t>
  </si>
  <si>
    <t>목포시 상리로1번길 28-1 (상동)</t>
  </si>
  <si>
    <t>목포시 호남로64번길 25 (대안동)</t>
  </si>
  <si>
    <t>목포시 양을로 43 (산정동)</t>
  </si>
  <si>
    <t>목포시 용해지구로 11, 3층 (용해동)</t>
  </si>
  <si>
    <t>목포시 옥암로 101 (상동)</t>
  </si>
  <si>
    <t>목포시 용해지구로 12, 2층 (용해동)</t>
  </si>
  <si>
    <t>목포시 영산로 246 (산정동, 경훈빌딩)</t>
  </si>
  <si>
    <t>목포시 상리로1번길 13-1 (상동)</t>
  </si>
  <si>
    <t>목포시 비파로51번길 33 (상동)</t>
  </si>
  <si>
    <t>목포시 백년대로 314-1 (상동)</t>
  </si>
  <si>
    <t>목포시 백년대로 304 (상동)</t>
  </si>
  <si>
    <t>목포시 송림로40번길 9 (용당동)</t>
  </si>
  <si>
    <t>목포시 백년대로 295, 2층 (상동)</t>
  </si>
  <si>
    <t>목포시 영산로 251, 2,5층 (용당동)</t>
  </si>
  <si>
    <t>목포시 비파로108번길 17 (상동)</t>
  </si>
  <si>
    <t>목포시 부흥로 85, 3층 (옥암동)</t>
  </si>
  <si>
    <t>목포시 원산로45번길 5 (산정동)</t>
  </si>
  <si>
    <t>목포시 영산로 343, 1층 (용당동)</t>
  </si>
  <si>
    <t>목포시 중화길 16</t>
  </si>
  <si>
    <t>목포시 용당로 322-3 (용해동)</t>
  </si>
  <si>
    <t>목포시 이로로9번길 6</t>
  </si>
  <si>
    <t>목포시 노적봉길 18 (죽동)</t>
  </si>
  <si>
    <t>목포시 산대로2번길 2, 1층 (산정동)</t>
  </si>
  <si>
    <t>목포시 양을로41번길 1 (산정동)</t>
  </si>
  <si>
    <t>목포시 옥암로 106-1, (옥암동)</t>
  </si>
  <si>
    <t>목포시 원산중앙로 96 (연산동)</t>
  </si>
  <si>
    <t>목포시 산정로97번길 14-1 (산정동)</t>
  </si>
  <si>
    <t>목포시 청호로 154</t>
  </si>
  <si>
    <t>목포시 상리로1번길 23</t>
  </si>
  <si>
    <t>목포시 백년대로297번길 7</t>
  </si>
  <si>
    <t>목포시 산정로 275-1</t>
  </si>
  <si>
    <t>목포시 영산로 320</t>
  </si>
  <si>
    <t>목포시 부흥로 86, 102호 (옥암동,부영2차아파트 상가)</t>
  </si>
  <si>
    <t>목포시 해안로229번길 2-1</t>
  </si>
  <si>
    <t>목포시 신흥로 4, (상동)</t>
  </si>
  <si>
    <t>목포시 상리로1번길 13</t>
  </si>
  <si>
    <t>목포시 동명주택길 1, (산정동)</t>
  </si>
  <si>
    <t>목포시 이로로 12 (용해동)</t>
  </si>
  <si>
    <t>목포시 만호로 40, (항동)</t>
  </si>
  <si>
    <t>목포시 영산로 477 (상동)</t>
  </si>
  <si>
    <t>목포시 백년대로297번길 8</t>
  </si>
  <si>
    <t>목포시 하당로 278, (옥암동)</t>
  </si>
  <si>
    <t>목포시 산정로 60, (산정동)</t>
  </si>
  <si>
    <t>목포시 영산로 304-1, (용당동)</t>
  </si>
  <si>
    <t>목포시 용당로 232, (용당동)</t>
  </si>
  <si>
    <t>목포시 용당로 197, (용당동)</t>
  </si>
  <si>
    <t>목포시 용당로157번길 2, (용당동)</t>
  </si>
  <si>
    <t>목포시 백년대로 298</t>
  </si>
  <si>
    <t>목포시 용당로 53, (산정동)</t>
  </si>
  <si>
    <t>목포시 서산로 16</t>
  </si>
  <si>
    <t>목포시 영산로 335</t>
  </si>
  <si>
    <t>목포시 부흥로 80, (옥암동)</t>
  </si>
  <si>
    <t>목포시 백년대로 420, (옥암동)</t>
  </si>
  <si>
    <t>목포시 원산중앙로 89 (연산동)</t>
  </si>
  <si>
    <t>목포시 원산중앙로 59, (산정동)</t>
  </si>
  <si>
    <t>목포시 옥암로 149</t>
  </si>
  <si>
    <t>목포시 섶나루길 126 (상동)</t>
  </si>
  <si>
    <t>목포시 옥암로 77-1 (옥암동)</t>
  </si>
  <si>
    <t>목포시 청호로 176, (산정동)</t>
  </si>
  <si>
    <t>목포시 부흥로 31 (상동)</t>
  </si>
  <si>
    <t>목포시 중화길 13 (상동)</t>
  </si>
  <si>
    <t>목포시 녹색로 41</t>
  </si>
  <si>
    <t>목포시 영산로 475 (상동)</t>
  </si>
  <si>
    <t>목포시 양을로 145 (산정동)</t>
  </si>
  <si>
    <t>목포시 옥암로 129, (상동)</t>
  </si>
  <si>
    <t>목포시 석현로 18-2</t>
  </si>
  <si>
    <t>목포시 수강로12번길 12-3</t>
  </si>
  <si>
    <t>목포시 영산로 251</t>
  </si>
  <si>
    <t>목포시 청호로 153 (산정동)</t>
  </si>
  <si>
    <t>목포시 노적봉길 2, (명륜동)</t>
  </si>
  <si>
    <t>목포시 용해지구로 12 (용해동)</t>
  </si>
  <si>
    <t>목포시 청호로 8, (호남동)</t>
  </si>
  <si>
    <t>목포시 백년대로 295 (상동)</t>
  </si>
  <si>
    <t>목포시 신흥로 28, (상동)</t>
  </si>
  <si>
    <t>목포시 백년대로 331-1 (상동)</t>
  </si>
  <si>
    <t>목포시 백년대로307번길 7, (상동)</t>
  </si>
  <si>
    <t>목포시 백년대로 391, 1층 (옥암동)</t>
  </si>
  <si>
    <t>목포시 백년대로 325</t>
  </si>
</sst>
</file>

<file path=xl/styles.xml><?xml version="1.0" encoding="utf-8"?>
<styleSheet xmlns="http://schemas.openxmlformats.org/spreadsheetml/2006/main">
  <fonts count="2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EEE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A9A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2" fillId="0" borderId="0" xfId="0" applyFont="1">
      <alignment vertical="center"/>
    </xf>
    <xf numFmtId="0" fontId="0" fillId="0" borderId="0" xfId="0" applyBorder="1">
      <alignment vertical="center"/>
    </xf>
    <xf numFmtId="0" fontId="21" fillId="33" borderId="10" xfId="0" applyFont="1" applyFill="1" applyBorder="1" applyAlignment="1">
      <alignment horizontal="center" vertical="center" wrapText="1"/>
    </xf>
    <xf numFmtId="0" fontId="20" fillId="35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36" borderId="10" xfId="0" applyFont="1" applyFill="1" applyBorder="1" applyAlignment="1">
      <alignment horizontal="center" vertical="center" wrapText="1"/>
    </xf>
    <xf numFmtId="0" fontId="20" fillId="37" borderId="10" xfId="0" applyFont="1" applyFill="1" applyBorder="1" applyAlignment="1">
      <alignment horizontal="center" vertical="center" wrapText="1"/>
    </xf>
    <xf numFmtId="0" fontId="20" fillId="38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3" fillId="40" borderId="10" xfId="0" applyFont="1" applyFill="1" applyBorder="1" applyAlignment="1">
      <alignment horizontal="center" vertical="center" wrapText="1"/>
    </xf>
    <xf numFmtId="0" fontId="21" fillId="38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38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0" fontId="20" fillId="35" borderId="10" xfId="0" applyFont="1" applyFill="1" applyBorder="1" applyAlignment="1">
      <alignment horizontal="center" vertical="center" wrapText="1"/>
    </xf>
    <xf numFmtId="0" fontId="20" fillId="37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10" xfId="0" applyFont="1" applyFill="1" applyBorder="1" applyAlignment="1">
      <alignment horizontal="center" vertical="center" wrapText="1"/>
    </xf>
    <xf numFmtId="0" fontId="20" fillId="38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0" fontId="20" fillId="39" borderId="10" xfId="0" applyFont="1" applyFill="1" applyBorder="1" applyAlignment="1">
      <alignment horizontal="center" vertical="center" wrapText="1"/>
    </xf>
    <xf numFmtId="0" fontId="23" fillId="40" borderId="10" xfId="0" applyFont="1" applyFill="1" applyBorder="1" applyAlignment="1">
      <alignment horizontal="center" vertical="center" wrapText="1"/>
    </xf>
    <xf numFmtId="0" fontId="20" fillId="35" borderId="10" xfId="0" applyFont="1" applyFill="1" applyBorder="1" applyAlignment="1">
      <alignment horizontal="center" vertical="center" wrapText="1"/>
    </xf>
    <xf numFmtId="0" fontId="20" fillId="37" borderId="10" xfId="0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 wrapText="1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9" defaultPivotStyle="PivotStyleLight16"/>
  <colors>
    <mruColors>
      <color rgb="FFFFFF99"/>
      <color rgb="FFFFCC66"/>
      <color rgb="FF00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43"/>
  <sheetViews>
    <sheetView showGridLines="0" tabSelected="1" zoomScale="85" zoomScaleNormal="85" zoomScaleSheetLayoutView="85" workbookViewId="0"/>
  </sheetViews>
  <sheetFormatPr defaultRowHeight="16.5"/>
  <cols>
    <col min="1" max="1" width="20.625" customWidth="1"/>
    <col min="2" max="2" width="11.625" customWidth="1"/>
    <col min="3" max="3" width="36" bestFit="1" customWidth="1"/>
    <col min="4" max="8" width="13.625" customWidth="1"/>
    <col min="9" max="9" width="15.625" customWidth="1"/>
    <col min="10" max="10" width="40.625" customWidth="1"/>
  </cols>
  <sheetData>
    <row r="2" spans="1:7" ht="26.25">
      <c r="A2" s="20" t="s">
        <v>343</v>
      </c>
      <c r="B2" s="20"/>
      <c r="C2" s="20"/>
      <c r="D2" s="20"/>
      <c r="E2" s="20"/>
      <c r="F2" s="20"/>
      <c r="G2" s="20"/>
    </row>
    <row r="4" spans="1:7">
      <c r="A4" s="23" t="s">
        <v>0</v>
      </c>
      <c r="B4" s="23"/>
      <c r="C4" s="23"/>
      <c r="D4" s="3" t="s">
        <v>1</v>
      </c>
      <c r="E4" s="3" t="s">
        <v>2</v>
      </c>
      <c r="F4" s="3" t="s">
        <v>3</v>
      </c>
      <c r="G4" s="3" t="s">
        <v>4</v>
      </c>
    </row>
    <row r="5" spans="1:7">
      <c r="A5" s="28" t="s">
        <v>5</v>
      </c>
      <c r="B5" s="26" t="s">
        <v>6</v>
      </c>
      <c r="C5" s="4" t="s">
        <v>7</v>
      </c>
      <c r="D5" s="4">
        <f>D6+D7+D8</f>
        <v>6</v>
      </c>
      <c r="E5" s="16">
        <f t="shared" ref="E5:G5" si="0">E6+E7+E8</f>
        <v>6</v>
      </c>
      <c r="F5" s="16">
        <f t="shared" si="0"/>
        <v>6</v>
      </c>
      <c r="G5" s="16">
        <f t="shared" si="0"/>
        <v>6</v>
      </c>
    </row>
    <row r="6" spans="1:7">
      <c r="A6" s="28"/>
      <c r="B6" s="26"/>
      <c r="C6" s="4" t="s">
        <v>8</v>
      </c>
      <c r="D6" s="5">
        <f>E21</f>
        <v>1</v>
      </c>
      <c r="E6" s="18">
        <f t="shared" ref="E6:G6" si="1">F21</f>
        <v>1</v>
      </c>
      <c r="F6" s="18">
        <f t="shared" si="1"/>
        <v>1</v>
      </c>
      <c r="G6" s="18">
        <f t="shared" si="1"/>
        <v>1</v>
      </c>
    </row>
    <row r="7" spans="1:7">
      <c r="A7" s="28"/>
      <c r="B7" s="26"/>
      <c r="C7" s="4" t="s">
        <v>9</v>
      </c>
      <c r="D7" s="5">
        <f>E23</f>
        <v>1</v>
      </c>
      <c r="E7" s="18">
        <f t="shared" ref="E7:G7" si="2">F23</f>
        <v>1</v>
      </c>
      <c r="F7" s="18">
        <f t="shared" si="2"/>
        <v>1</v>
      </c>
      <c r="G7" s="18">
        <f t="shared" si="2"/>
        <v>1</v>
      </c>
    </row>
    <row r="8" spans="1:7">
      <c r="A8" s="28"/>
      <c r="B8" s="26"/>
      <c r="C8" s="4" t="s">
        <v>10</v>
      </c>
      <c r="D8" s="5">
        <f>E25</f>
        <v>4</v>
      </c>
      <c r="E8" s="18">
        <f t="shared" ref="E8:G8" si="3">F25</f>
        <v>4</v>
      </c>
      <c r="F8" s="18">
        <f t="shared" si="3"/>
        <v>4</v>
      </c>
      <c r="G8" s="18">
        <f t="shared" si="3"/>
        <v>4</v>
      </c>
    </row>
    <row r="9" spans="1:7">
      <c r="A9" s="28"/>
      <c r="B9" s="6" t="s">
        <v>11</v>
      </c>
      <c r="C9" s="6" t="s">
        <v>7</v>
      </c>
      <c r="D9" s="6">
        <f>D10+D11</f>
        <v>43</v>
      </c>
      <c r="E9" s="6">
        <f t="shared" ref="E9:G9" si="4">E10+E11</f>
        <v>6</v>
      </c>
      <c r="F9" s="6">
        <f t="shared" si="4"/>
        <v>16</v>
      </c>
      <c r="G9" s="6">
        <f t="shared" si="4"/>
        <v>10</v>
      </c>
    </row>
    <row r="10" spans="1:7">
      <c r="A10" s="28"/>
      <c r="B10" s="6" t="s">
        <v>12</v>
      </c>
      <c r="C10" s="6" t="s">
        <v>13</v>
      </c>
      <c r="D10" s="5">
        <f>E30</f>
        <v>13</v>
      </c>
      <c r="E10" s="18">
        <f t="shared" ref="E10:G10" si="5">F30</f>
        <v>4</v>
      </c>
      <c r="F10" s="18">
        <f t="shared" si="5"/>
        <v>8</v>
      </c>
      <c r="G10" s="18">
        <f t="shared" si="5"/>
        <v>5</v>
      </c>
    </row>
    <row r="11" spans="1:7">
      <c r="A11" s="28"/>
      <c r="B11" s="6"/>
      <c r="C11" s="6" t="s">
        <v>14</v>
      </c>
      <c r="D11" s="5">
        <f>E44</f>
        <v>30</v>
      </c>
      <c r="E11" s="18">
        <f t="shared" ref="E11:G11" si="6">F44</f>
        <v>2</v>
      </c>
      <c r="F11" s="18">
        <f t="shared" si="6"/>
        <v>8</v>
      </c>
      <c r="G11" s="18">
        <f t="shared" si="6"/>
        <v>5</v>
      </c>
    </row>
    <row r="12" spans="1:7">
      <c r="A12" s="28"/>
      <c r="B12" s="27" t="s">
        <v>15</v>
      </c>
      <c r="C12" s="7" t="s">
        <v>7</v>
      </c>
      <c r="D12" s="7">
        <f>D13+D14</f>
        <v>0</v>
      </c>
      <c r="E12" s="17">
        <f t="shared" ref="E12:G12" si="7">E13+E14</f>
        <v>1</v>
      </c>
      <c r="F12" s="17">
        <f t="shared" si="7"/>
        <v>0</v>
      </c>
      <c r="G12" s="17">
        <f t="shared" si="7"/>
        <v>0</v>
      </c>
    </row>
    <row r="13" spans="1:7">
      <c r="A13" s="28"/>
      <c r="B13" s="27"/>
      <c r="C13" s="7" t="s">
        <v>16</v>
      </c>
      <c r="D13" s="5">
        <f>E78</f>
        <v>0</v>
      </c>
      <c r="E13" s="18">
        <f t="shared" ref="E13:G13" si="8">F78</f>
        <v>1</v>
      </c>
      <c r="F13" s="18">
        <f t="shared" si="8"/>
        <v>0</v>
      </c>
      <c r="G13" s="18">
        <f t="shared" si="8"/>
        <v>0</v>
      </c>
    </row>
    <row r="14" spans="1:7">
      <c r="A14" s="28"/>
      <c r="B14" s="27"/>
      <c r="C14" s="7" t="s">
        <v>17</v>
      </c>
      <c r="D14" s="5">
        <v>0</v>
      </c>
      <c r="E14" s="5">
        <v>0</v>
      </c>
      <c r="F14" s="5">
        <v>0</v>
      </c>
      <c r="G14" s="5">
        <v>0</v>
      </c>
    </row>
    <row r="15" spans="1:7">
      <c r="A15" s="11" t="s">
        <v>18</v>
      </c>
      <c r="B15" s="22" t="s">
        <v>19</v>
      </c>
      <c r="C15" s="22"/>
      <c r="D15" s="8">
        <f>E80</f>
        <v>57</v>
      </c>
      <c r="E15" s="14">
        <f t="shared" ref="E15:G15" si="9">F80</f>
        <v>14</v>
      </c>
      <c r="F15" s="14">
        <f t="shared" si="9"/>
        <v>31</v>
      </c>
      <c r="G15" s="14">
        <f t="shared" si="9"/>
        <v>22</v>
      </c>
    </row>
    <row r="16" spans="1:7">
      <c r="A16" s="23" t="s">
        <v>346</v>
      </c>
      <c r="B16" s="23"/>
      <c r="C16" s="23"/>
      <c r="D16" s="3">
        <f>D5+D9+D12+D15</f>
        <v>106</v>
      </c>
      <c r="E16" s="15">
        <f t="shared" ref="E16:G16" si="10">E5+E9+E12+E15</f>
        <v>27</v>
      </c>
      <c r="F16" s="15">
        <f t="shared" si="10"/>
        <v>53</v>
      </c>
      <c r="G16" s="15">
        <f t="shared" si="10"/>
        <v>38</v>
      </c>
    </row>
    <row r="17" spans="1:10">
      <c r="A17" s="2"/>
      <c r="B17" s="2"/>
      <c r="C17" s="2"/>
      <c r="D17" s="2"/>
      <c r="E17" s="2"/>
      <c r="F17" s="2"/>
      <c r="G17" s="2"/>
    </row>
    <row r="18" spans="1:10" s="1" customFormat="1">
      <c r="A18" s="24" t="s">
        <v>348</v>
      </c>
      <c r="B18" s="24"/>
      <c r="C18" s="24"/>
      <c r="D18" s="24"/>
      <c r="E18" s="24"/>
      <c r="F18" s="24"/>
      <c r="G18" s="24"/>
      <c r="H18" s="24"/>
      <c r="I18" s="24"/>
      <c r="J18" s="24"/>
    </row>
    <row r="19" spans="1:10" s="1" customFormat="1" ht="24.75" customHeight="1">
      <c r="A19" s="25" t="s">
        <v>21</v>
      </c>
      <c r="B19" s="25"/>
      <c r="C19" s="10" t="s">
        <v>22</v>
      </c>
      <c r="D19" s="10" t="s">
        <v>23</v>
      </c>
      <c r="E19" s="10" t="s">
        <v>1</v>
      </c>
      <c r="F19" s="10" t="s">
        <v>2</v>
      </c>
      <c r="G19" s="10" t="s">
        <v>3</v>
      </c>
      <c r="H19" s="10" t="s">
        <v>4</v>
      </c>
      <c r="I19" s="10" t="s">
        <v>24</v>
      </c>
      <c r="J19" s="10" t="s">
        <v>25</v>
      </c>
    </row>
    <row r="20" spans="1:10" s="1" customFormat="1">
      <c r="A20" s="23" t="s">
        <v>20</v>
      </c>
      <c r="B20" s="23"/>
      <c r="C20" s="3">
        <v>227</v>
      </c>
      <c r="D20" s="3"/>
      <c r="E20" s="3">
        <v>107</v>
      </c>
      <c r="F20" s="3">
        <v>28</v>
      </c>
      <c r="G20" s="3">
        <v>54</v>
      </c>
      <c r="H20" s="3">
        <v>38</v>
      </c>
      <c r="I20" s="3"/>
      <c r="J20" s="3"/>
    </row>
    <row r="21" spans="1:10" s="1" customFormat="1">
      <c r="A21" s="4" t="s">
        <v>8</v>
      </c>
      <c r="B21" s="4" t="s">
        <v>7</v>
      </c>
      <c r="C21" s="4">
        <v>4</v>
      </c>
      <c r="D21" s="4"/>
      <c r="E21" s="4">
        <v>1</v>
      </c>
      <c r="F21" s="4">
        <v>1</v>
      </c>
      <c r="G21" s="4">
        <v>1</v>
      </c>
      <c r="H21" s="4">
        <v>1</v>
      </c>
      <c r="I21" s="4"/>
      <c r="J21" s="4"/>
    </row>
    <row r="22" spans="1:10" s="1" customFormat="1" ht="54">
      <c r="A22" s="19" t="s">
        <v>26</v>
      </c>
      <c r="B22" s="19"/>
      <c r="C22" s="12" t="s">
        <v>349</v>
      </c>
      <c r="D22" s="5" t="s">
        <v>27</v>
      </c>
      <c r="E22" s="5" t="s">
        <v>28</v>
      </c>
      <c r="F22" s="5" t="s">
        <v>28</v>
      </c>
      <c r="G22" s="5" t="s">
        <v>28</v>
      </c>
      <c r="H22" s="5" t="s">
        <v>28</v>
      </c>
      <c r="I22" s="5"/>
      <c r="J22" s="5" t="s">
        <v>29</v>
      </c>
    </row>
    <row r="23" spans="1:10" s="1" customFormat="1">
      <c r="A23" s="4" t="s">
        <v>9</v>
      </c>
      <c r="B23" s="4" t="s">
        <v>7</v>
      </c>
      <c r="C23" s="4">
        <v>4</v>
      </c>
      <c r="D23" s="4"/>
      <c r="E23" s="4">
        <v>1</v>
      </c>
      <c r="F23" s="4">
        <v>1</v>
      </c>
      <c r="G23" s="4">
        <v>1</v>
      </c>
      <c r="H23" s="4">
        <v>1</v>
      </c>
      <c r="I23" s="4"/>
      <c r="J23" s="4"/>
    </row>
    <row r="24" spans="1:10" s="1" customFormat="1" ht="54">
      <c r="A24" s="19" t="s">
        <v>30</v>
      </c>
      <c r="B24" s="19"/>
      <c r="C24" s="12" t="s">
        <v>350</v>
      </c>
      <c r="D24" s="5" t="s">
        <v>31</v>
      </c>
      <c r="E24" s="5" t="s">
        <v>28</v>
      </c>
      <c r="F24" s="5" t="s">
        <v>28</v>
      </c>
      <c r="G24" s="5" t="s">
        <v>28</v>
      </c>
      <c r="H24" s="5" t="s">
        <v>28</v>
      </c>
      <c r="I24" s="5"/>
      <c r="J24" s="5" t="s">
        <v>32</v>
      </c>
    </row>
    <row r="25" spans="1:10" s="1" customFormat="1">
      <c r="A25" s="4" t="s">
        <v>10</v>
      </c>
      <c r="B25" s="4" t="s">
        <v>7</v>
      </c>
      <c r="C25" s="4">
        <v>16</v>
      </c>
      <c r="D25" s="4"/>
      <c r="E25" s="4">
        <v>4</v>
      </c>
      <c r="F25" s="4">
        <v>4</v>
      </c>
      <c r="G25" s="4">
        <v>4</v>
      </c>
      <c r="H25" s="4">
        <v>4</v>
      </c>
      <c r="I25" s="4"/>
      <c r="J25" s="4"/>
    </row>
    <row r="26" spans="1:10" s="1" customFormat="1" ht="54">
      <c r="A26" s="19" t="s">
        <v>36</v>
      </c>
      <c r="B26" s="19"/>
      <c r="C26" s="12" t="s">
        <v>351</v>
      </c>
      <c r="D26" s="5" t="s">
        <v>37</v>
      </c>
      <c r="E26" s="5" t="s">
        <v>28</v>
      </c>
      <c r="F26" s="5" t="s">
        <v>28</v>
      </c>
      <c r="G26" s="5" t="s">
        <v>28</v>
      </c>
      <c r="H26" s="5" t="s">
        <v>28</v>
      </c>
      <c r="I26" s="5"/>
      <c r="J26" s="5" t="s">
        <v>38</v>
      </c>
    </row>
    <row r="27" spans="1:10" s="1" customFormat="1" ht="40.5">
      <c r="A27" s="19" t="s">
        <v>39</v>
      </c>
      <c r="B27" s="19"/>
      <c r="C27" s="12" t="s">
        <v>352</v>
      </c>
      <c r="D27" s="5" t="s">
        <v>40</v>
      </c>
      <c r="E27" s="5" t="s">
        <v>28</v>
      </c>
      <c r="F27" s="5" t="s">
        <v>28</v>
      </c>
      <c r="G27" s="5" t="s">
        <v>28</v>
      </c>
      <c r="H27" s="5" t="s">
        <v>28</v>
      </c>
      <c r="I27" s="5"/>
      <c r="J27" s="5" t="s">
        <v>41</v>
      </c>
    </row>
    <row r="28" spans="1:10" s="1" customFormat="1" ht="40.5">
      <c r="A28" s="19" t="s">
        <v>33</v>
      </c>
      <c r="B28" s="19"/>
      <c r="C28" s="12" t="s">
        <v>353</v>
      </c>
      <c r="D28" s="5" t="s">
        <v>34</v>
      </c>
      <c r="E28" s="5" t="s">
        <v>28</v>
      </c>
      <c r="F28" s="5" t="s">
        <v>28</v>
      </c>
      <c r="G28" s="5" t="s">
        <v>28</v>
      </c>
      <c r="H28" s="5" t="s">
        <v>28</v>
      </c>
      <c r="I28" s="5"/>
      <c r="J28" s="5" t="s">
        <v>35</v>
      </c>
    </row>
    <row r="29" spans="1:10" s="1" customFormat="1" ht="27">
      <c r="A29" s="19" t="s">
        <v>42</v>
      </c>
      <c r="B29" s="19"/>
      <c r="C29" s="12" t="s">
        <v>354</v>
      </c>
      <c r="D29" s="5" t="s">
        <v>43</v>
      </c>
      <c r="E29" s="5" t="s">
        <v>28</v>
      </c>
      <c r="F29" s="5" t="s">
        <v>28</v>
      </c>
      <c r="G29" s="5" t="s">
        <v>28</v>
      </c>
      <c r="H29" s="5" t="s">
        <v>28</v>
      </c>
      <c r="I29" s="5"/>
      <c r="J29" s="5" t="s">
        <v>44</v>
      </c>
    </row>
    <row r="30" spans="1:10" s="1" customFormat="1">
      <c r="A30" s="6" t="s">
        <v>13</v>
      </c>
      <c r="B30" s="6" t="s">
        <v>7</v>
      </c>
      <c r="C30" s="6">
        <v>30</v>
      </c>
      <c r="D30" s="6"/>
      <c r="E30" s="6">
        <f>COUNTIF(E31:E43,"*0*")</f>
        <v>13</v>
      </c>
      <c r="F30" s="6">
        <f t="shared" ref="F30:H30" si="11">COUNTIF(F31:F43,"*0*")</f>
        <v>4</v>
      </c>
      <c r="G30" s="6">
        <f t="shared" si="11"/>
        <v>8</v>
      </c>
      <c r="H30" s="6">
        <f t="shared" si="11"/>
        <v>5</v>
      </c>
      <c r="I30" s="6"/>
      <c r="J30" s="6"/>
    </row>
    <row r="31" spans="1:10" s="1" customFormat="1" ht="40.5">
      <c r="A31" s="19" t="s">
        <v>82</v>
      </c>
      <c r="B31" s="19"/>
      <c r="C31" s="12" t="s">
        <v>355</v>
      </c>
      <c r="D31" s="5" t="s">
        <v>83</v>
      </c>
      <c r="E31" s="5" t="s">
        <v>51</v>
      </c>
      <c r="F31" s="5" t="s">
        <v>51</v>
      </c>
      <c r="G31" s="5" t="s">
        <v>51</v>
      </c>
      <c r="H31" s="5" t="s">
        <v>51</v>
      </c>
      <c r="I31" s="5"/>
      <c r="J31" s="5" t="s">
        <v>84</v>
      </c>
    </row>
    <row r="32" spans="1:10" s="1" customFormat="1" ht="40.5">
      <c r="A32" s="19" t="s">
        <v>79</v>
      </c>
      <c r="B32" s="19"/>
      <c r="C32" s="12" t="s">
        <v>356</v>
      </c>
      <c r="D32" s="5" t="s">
        <v>80</v>
      </c>
      <c r="E32" s="5" t="s">
        <v>52</v>
      </c>
      <c r="F32" s="5" t="s">
        <v>52</v>
      </c>
      <c r="G32" s="5" t="s">
        <v>52</v>
      </c>
      <c r="H32" s="5"/>
      <c r="I32" s="5"/>
      <c r="J32" s="5" t="s">
        <v>81</v>
      </c>
    </row>
    <row r="33" spans="1:10" s="1" customFormat="1">
      <c r="A33" s="19" t="s">
        <v>64</v>
      </c>
      <c r="B33" s="19"/>
      <c r="C33" s="12" t="s">
        <v>357</v>
      </c>
      <c r="D33" s="5" t="s">
        <v>65</v>
      </c>
      <c r="E33" s="5" t="s">
        <v>47</v>
      </c>
      <c r="F33" s="5"/>
      <c r="G33" s="5"/>
      <c r="H33" s="5"/>
      <c r="I33" s="5"/>
      <c r="J33" s="5" t="s">
        <v>66</v>
      </c>
    </row>
    <row r="34" spans="1:10" s="1" customFormat="1" ht="27">
      <c r="A34" s="19" t="s">
        <v>62</v>
      </c>
      <c r="B34" s="19"/>
      <c r="C34" s="12" t="s">
        <v>358</v>
      </c>
      <c r="D34" s="5" t="s">
        <v>63</v>
      </c>
      <c r="E34" s="5" t="s">
        <v>52</v>
      </c>
      <c r="F34" s="5"/>
      <c r="G34" s="5" t="s">
        <v>52</v>
      </c>
      <c r="H34" s="5" t="s">
        <v>52</v>
      </c>
      <c r="I34" s="5" t="s">
        <v>344</v>
      </c>
      <c r="J34" s="5" t="s">
        <v>53</v>
      </c>
    </row>
    <row r="35" spans="1:10" s="1" customFormat="1">
      <c r="A35" s="19" t="s">
        <v>59</v>
      </c>
      <c r="B35" s="19"/>
      <c r="C35" s="12" t="s">
        <v>359</v>
      </c>
      <c r="D35" s="5" t="s">
        <v>60</v>
      </c>
      <c r="E35" s="5" t="s">
        <v>52</v>
      </c>
      <c r="F35" s="5"/>
      <c r="G35" s="5" t="s">
        <v>52</v>
      </c>
      <c r="H35" s="5" t="s">
        <v>52</v>
      </c>
      <c r="I35" s="5"/>
      <c r="J35" s="5" t="s">
        <v>61</v>
      </c>
    </row>
    <row r="36" spans="1:10" s="1" customFormat="1">
      <c r="A36" s="19" t="s">
        <v>67</v>
      </c>
      <c r="B36" s="19"/>
      <c r="C36" s="12" t="s">
        <v>360</v>
      </c>
      <c r="D36" s="5" t="s">
        <v>68</v>
      </c>
      <c r="E36" s="5" t="s">
        <v>51</v>
      </c>
      <c r="F36" s="5"/>
      <c r="G36" s="5"/>
      <c r="H36" s="5"/>
      <c r="I36" s="5"/>
      <c r="J36" s="5" t="s">
        <v>69</v>
      </c>
    </row>
    <row r="37" spans="1:10" s="1" customFormat="1">
      <c r="A37" s="19" t="s">
        <v>54</v>
      </c>
      <c r="B37" s="19"/>
      <c r="C37" s="12" t="s">
        <v>361</v>
      </c>
      <c r="D37" s="5" t="s">
        <v>55</v>
      </c>
      <c r="E37" s="5" t="s">
        <v>56</v>
      </c>
      <c r="F37" s="5"/>
      <c r="G37" s="5" t="s">
        <v>57</v>
      </c>
      <c r="H37" s="5"/>
      <c r="I37" s="5"/>
      <c r="J37" s="5" t="s">
        <v>58</v>
      </c>
    </row>
    <row r="38" spans="1:10" s="1" customFormat="1">
      <c r="A38" s="19" t="s">
        <v>49</v>
      </c>
      <c r="B38" s="19"/>
      <c r="C38" s="12" t="s">
        <v>362</v>
      </c>
      <c r="D38" s="5" t="s">
        <v>50</v>
      </c>
      <c r="E38" s="5" t="s">
        <v>51</v>
      </c>
      <c r="F38" s="5"/>
      <c r="G38" s="5" t="s">
        <v>52</v>
      </c>
      <c r="H38" s="5" t="s">
        <v>52</v>
      </c>
      <c r="I38" s="5"/>
      <c r="J38" s="5" t="s">
        <v>53</v>
      </c>
    </row>
    <row r="39" spans="1:10" s="1" customFormat="1">
      <c r="A39" s="19" t="s">
        <v>73</v>
      </c>
      <c r="B39" s="19"/>
      <c r="C39" s="12" t="s">
        <v>363</v>
      </c>
      <c r="D39" s="5" t="s">
        <v>74</v>
      </c>
      <c r="E39" s="5" t="s">
        <v>75</v>
      </c>
      <c r="F39" s="5" t="s">
        <v>75</v>
      </c>
      <c r="G39" s="5" t="s">
        <v>75</v>
      </c>
      <c r="H39" s="5" t="s">
        <v>75</v>
      </c>
      <c r="I39" s="5"/>
      <c r="J39" s="5"/>
    </row>
    <row r="40" spans="1:10" s="1" customFormat="1">
      <c r="A40" s="19" t="s">
        <v>76</v>
      </c>
      <c r="B40" s="19"/>
      <c r="C40" s="12" t="s">
        <v>364</v>
      </c>
      <c r="D40" s="5" t="s">
        <v>77</v>
      </c>
      <c r="E40" s="5" t="s">
        <v>78</v>
      </c>
      <c r="F40" s="5" t="s">
        <v>78</v>
      </c>
      <c r="G40" s="5" t="s">
        <v>78</v>
      </c>
      <c r="H40" s="5"/>
      <c r="I40" s="5"/>
      <c r="J40" s="5"/>
    </row>
    <row r="41" spans="1:10" s="1" customFormat="1" ht="27">
      <c r="A41" s="19" t="s">
        <v>85</v>
      </c>
      <c r="B41" s="19"/>
      <c r="C41" s="12" t="s">
        <v>365</v>
      </c>
      <c r="D41" s="5" t="s">
        <v>86</v>
      </c>
      <c r="E41" s="5" t="s">
        <v>87</v>
      </c>
      <c r="F41" s="5"/>
      <c r="G41" s="5"/>
      <c r="H41" s="5"/>
      <c r="I41" s="5"/>
      <c r="J41" s="5" t="s">
        <v>88</v>
      </c>
    </row>
    <row r="42" spans="1:10" s="1" customFormat="1">
      <c r="A42" s="19" t="s">
        <v>45</v>
      </c>
      <c r="B42" s="19"/>
      <c r="C42" s="12" t="s">
        <v>366</v>
      </c>
      <c r="D42" s="5" t="s">
        <v>46</v>
      </c>
      <c r="E42" s="5" t="s">
        <v>47</v>
      </c>
      <c r="F42" s="5"/>
      <c r="G42" s="5"/>
      <c r="H42" s="5"/>
      <c r="I42" s="5"/>
      <c r="J42" s="5" t="s">
        <v>48</v>
      </c>
    </row>
    <row r="43" spans="1:10" s="1" customFormat="1" ht="27">
      <c r="A43" s="19" t="s">
        <v>70</v>
      </c>
      <c r="B43" s="19"/>
      <c r="C43" s="12" t="s">
        <v>367</v>
      </c>
      <c r="D43" s="5" t="s">
        <v>71</v>
      </c>
      <c r="E43" s="5" t="s">
        <v>47</v>
      </c>
      <c r="F43" s="5"/>
      <c r="G43" s="5"/>
      <c r="H43" s="5"/>
      <c r="I43" s="5"/>
      <c r="J43" s="5" t="s">
        <v>72</v>
      </c>
    </row>
    <row r="44" spans="1:10" s="1" customFormat="1">
      <c r="A44" s="6" t="s">
        <v>14</v>
      </c>
      <c r="B44" s="6" t="s">
        <v>7</v>
      </c>
      <c r="C44" s="6">
        <v>48</v>
      </c>
      <c r="D44" s="6"/>
      <c r="E44" s="6">
        <f>COUNTIF(E45:E77,"*0*")</f>
        <v>30</v>
      </c>
      <c r="F44" s="6">
        <f t="shared" ref="F44:H44" si="12">COUNTIF(F45:F77,"*0*")</f>
        <v>2</v>
      </c>
      <c r="G44" s="6">
        <f t="shared" si="12"/>
        <v>8</v>
      </c>
      <c r="H44" s="6">
        <f t="shared" si="12"/>
        <v>5</v>
      </c>
      <c r="I44" s="6"/>
      <c r="J44" s="6"/>
    </row>
    <row r="45" spans="1:10" s="1" customFormat="1">
      <c r="A45" s="19" t="s">
        <v>98</v>
      </c>
      <c r="B45" s="19"/>
      <c r="C45" s="12" t="s">
        <v>368</v>
      </c>
      <c r="D45" s="5" t="s">
        <v>99</v>
      </c>
      <c r="E45" s="5" t="s">
        <v>78</v>
      </c>
      <c r="F45" s="5"/>
      <c r="G45" s="5" t="s">
        <v>78</v>
      </c>
      <c r="H45" s="5"/>
      <c r="I45" s="5"/>
      <c r="J45" s="5" t="s">
        <v>100</v>
      </c>
    </row>
    <row r="46" spans="1:10" s="1" customFormat="1" ht="40.5">
      <c r="A46" s="19" t="s">
        <v>180</v>
      </c>
      <c r="B46" s="19"/>
      <c r="C46" s="12" t="s">
        <v>369</v>
      </c>
      <c r="D46" s="5" t="s">
        <v>181</v>
      </c>
      <c r="E46" s="5" t="s">
        <v>57</v>
      </c>
      <c r="F46" s="5"/>
      <c r="G46" s="5"/>
      <c r="H46" s="5"/>
      <c r="I46" s="5"/>
      <c r="J46" s="5" t="s">
        <v>175</v>
      </c>
    </row>
    <row r="47" spans="1:10" s="1" customFormat="1" ht="27">
      <c r="A47" s="19" t="s">
        <v>132</v>
      </c>
      <c r="B47" s="19"/>
      <c r="C47" s="12" t="s">
        <v>370</v>
      </c>
      <c r="D47" s="5" t="s">
        <v>133</v>
      </c>
      <c r="E47" s="5" t="s">
        <v>51</v>
      </c>
      <c r="F47" s="5"/>
      <c r="G47" s="5"/>
      <c r="H47" s="5"/>
      <c r="I47" s="5"/>
      <c r="J47" s="5" t="s">
        <v>134</v>
      </c>
    </row>
    <row r="48" spans="1:10" s="1" customFormat="1">
      <c r="A48" s="19" t="s">
        <v>89</v>
      </c>
      <c r="B48" s="19"/>
      <c r="C48" s="12" t="s">
        <v>371</v>
      </c>
      <c r="D48" s="5" t="s">
        <v>90</v>
      </c>
      <c r="E48" s="5" t="s">
        <v>47</v>
      </c>
      <c r="F48" s="5"/>
      <c r="G48" s="5" t="s">
        <v>47</v>
      </c>
      <c r="H48" s="5"/>
      <c r="I48" s="5"/>
      <c r="J48" s="5" t="s">
        <v>91</v>
      </c>
    </row>
    <row r="49" spans="1:10" s="1" customFormat="1">
      <c r="A49" s="19" t="s">
        <v>101</v>
      </c>
      <c r="B49" s="19"/>
      <c r="C49" s="12" t="s">
        <v>372</v>
      </c>
      <c r="D49" s="5" t="s">
        <v>102</v>
      </c>
      <c r="E49" s="5" t="s">
        <v>103</v>
      </c>
      <c r="F49" s="5"/>
      <c r="G49" s="5" t="s">
        <v>103</v>
      </c>
      <c r="H49" s="5"/>
      <c r="I49" s="5"/>
      <c r="J49" s="5" t="s">
        <v>48</v>
      </c>
    </row>
    <row r="50" spans="1:10" s="1" customFormat="1" ht="27">
      <c r="A50" s="19" t="s">
        <v>145</v>
      </c>
      <c r="B50" s="19"/>
      <c r="C50" s="12" t="s">
        <v>373</v>
      </c>
      <c r="D50" s="5" t="s">
        <v>146</v>
      </c>
      <c r="E50" s="5" t="s">
        <v>47</v>
      </c>
      <c r="F50" s="5"/>
      <c r="G50" s="5"/>
      <c r="H50" s="5"/>
      <c r="I50" s="5"/>
      <c r="J50" s="5" t="s">
        <v>147</v>
      </c>
    </row>
    <row r="51" spans="1:10" s="1" customFormat="1">
      <c r="A51" s="19" t="s">
        <v>110</v>
      </c>
      <c r="B51" s="19"/>
      <c r="C51" s="12" t="s">
        <v>374</v>
      </c>
      <c r="D51" s="5" t="s">
        <v>111</v>
      </c>
      <c r="E51" s="5" t="s">
        <v>57</v>
      </c>
      <c r="F51" s="5"/>
      <c r="G51" s="5"/>
      <c r="H51" s="5"/>
      <c r="I51" s="5"/>
      <c r="J51" s="5" t="s">
        <v>112</v>
      </c>
    </row>
    <row r="52" spans="1:10" s="1" customFormat="1">
      <c r="A52" s="19" t="s">
        <v>166</v>
      </c>
      <c r="B52" s="19"/>
      <c r="C52" s="12" t="s">
        <v>375</v>
      </c>
      <c r="D52" s="5" t="s">
        <v>167</v>
      </c>
      <c r="E52" s="5" t="s">
        <v>57</v>
      </c>
      <c r="F52" s="5"/>
      <c r="G52" s="5"/>
      <c r="H52" s="5"/>
      <c r="I52" s="5"/>
      <c r="J52" s="5" t="s">
        <v>168</v>
      </c>
    </row>
    <row r="53" spans="1:10" s="1" customFormat="1" ht="27">
      <c r="A53" s="19" t="s">
        <v>185</v>
      </c>
      <c r="B53" s="19"/>
      <c r="C53" s="12" t="s">
        <v>376</v>
      </c>
      <c r="D53" s="5" t="s">
        <v>186</v>
      </c>
      <c r="E53" s="5" t="s">
        <v>52</v>
      </c>
      <c r="F53" s="5"/>
      <c r="G53" s="5"/>
      <c r="H53" s="5"/>
      <c r="I53" s="5"/>
      <c r="J53" s="5" t="s">
        <v>187</v>
      </c>
    </row>
    <row r="54" spans="1:10" s="1" customFormat="1">
      <c r="A54" s="19" t="s">
        <v>135</v>
      </c>
      <c r="B54" s="19"/>
      <c r="C54" s="12" t="s">
        <v>377</v>
      </c>
      <c r="D54" s="5" t="s">
        <v>136</v>
      </c>
      <c r="E54" s="5" t="s">
        <v>137</v>
      </c>
      <c r="F54" s="5"/>
      <c r="G54" s="5"/>
      <c r="H54" s="5"/>
      <c r="I54" s="5"/>
      <c r="J54" s="5" t="s">
        <v>138</v>
      </c>
    </row>
    <row r="55" spans="1:10" s="1" customFormat="1">
      <c r="A55" s="19" t="s">
        <v>123</v>
      </c>
      <c r="B55" s="19"/>
      <c r="C55" s="12" t="s">
        <v>378</v>
      </c>
      <c r="D55" s="5" t="s">
        <v>124</v>
      </c>
      <c r="E55" s="5" t="s">
        <v>57</v>
      </c>
      <c r="F55" s="5"/>
      <c r="G55" s="5"/>
      <c r="H55" s="5"/>
      <c r="I55" s="5"/>
      <c r="J55" s="5" t="s">
        <v>125</v>
      </c>
    </row>
    <row r="56" spans="1:10" s="1" customFormat="1">
      <c r="A56" s="19" t="s">
        <v>129</v>
      </c>
      <c r="B56" s="19"/>
      <c r="C56" s="12" t="s">
        <v>379</v>
      </c>
      <c r="D56" s="5" t="s">
        <v>130</v>
      </c>
      <c r="E56" s="5" t="s">
        <v>57</v>
      </c>
      <c r="F56" s="5"/>
      <c r="G56" s="5" t="s">
        <v>57</v>
      </c>
      <c r="H56" s="5"/>
      <c r="I56" s="5"/>
      <c r="J56" s="5" t="s">
        <v>131</v>
      </c>
    </row>
    <row r="57" spans="1:10" s="1" customFormat="1" ht="27">
      <c r="A57" s="19" t="s">
        <v>142</v>
      </c>
      <c r="B57" s="19"/>
      <c r="C57" s="12" t="s">
        <v>380</v>
      </c>
      <c r="D57" s="5" t="s">
        <v>143</v>
      </c>
      <c r="E57" s="5" t="s">
        <v>51</v>
      </c>
      <c r="F57" s="5"/>
      <c r="G57" s="5"/>
      <c r="H57" s="5"/>
      <c r="I57" s="5"/>
      <c r="J57" s="5" t="s">
        <v>144</v>
      </c>
    </row>
    <row r="58" spans="1:10" s="1" customFormat="1">
      <c r="A58" s="19" t="s">
        <v>120</v>
      </c>
      <c r="B58" s="19"/>
      <c r="C58" s="12" t="s">
        <v>381</v>
      </c>
      <c r="D58" s="5" t="s">
        <v>121</v>
      </c>
      <c r="E58" s="5" t="s">
        <v>51</v>
      </c>
      <c r="F58" s="5"/>
      <c r="G58" s="5"/>
      <c r="H58" s="5"/>
      <c r="I58" s="5"/>
      <c r="J58" s="5" t="s">
        <v>122</v>
      </c>
    </row>
    <row r="59" spans="1:10" s="1" customFormat="1" ht="27">
      <c r="A59" s="19" t="s">
        <v>188</v>
      </c>
      <c r="B59" s="19"/>
      <c r="C59" s="12" t="s">
        <v>382</v>
      </c>
      <c r="D59" s="5" t="s">
        <v>189</v>
      </c>
      <c r="E59" s="5" t="s">
        <v>190</v>
      </c>
      <c r="F59" s="5"/>
      <c r="G59" s="5"/>
      <c r="H59" s="5"/>
      <c r="I59" s="5"/>
      <c r="J59" s="5" t="s">
        <v>191</v>
      </c>
    </row>
    <row r="60" spans="1:10" s="1" customFormat="1" ht="40.5">
      <c r="A60" s="19" t="s">
        <v>173</v>
      </c>
      <c r="B60" s="19"/>
      <c r="C60" s="12" t="s">
        <v>383</v>
      </c>
      <c r="D60" s="5" t="s">
        <v>174</v>
      </c>
      <c r="E60" s="5"/>
      <c r="F60" s="5" t="s">
        <v>57</v>
      </c>
      <c r="G60" s="5"/>
      <c r="H60" s="5"/>
      <c r="I60" s="5"/>
      <c r="J60" s="5" t="s">
        <v>175</v>
      </c>
    </row>
    <row r="61" spans="1:10" s="1" customFormat="1" ht="27">
      <c r="A61" s="19" t="s">
        <v>113</v>
      </c>
      <c r="B61" s="19"/>
      <c r="C61" s="12" t="s">
        <v>384</v>
      </c>
      <c r="D61" s="5" t="s">
        <v>114</v>
      </c>
      <c r="E61" s="5" t="s">
        <v>103</v>
      </c>
      <c r="F61" s="5"/>
      <c r="G61" s="5"/>
      <c r="H61" s="5"/>
      <c r="I61" s="5"/>
      <c r="J61" s="5" t="s">
        <v>115</v>
      </c>
    </row>
    <row r="62" spans="1:10" s="1" customFormat="1">
      <c r="A62" s="19" t="s">
        <v>116</v>
      </c>
      <c r="B62" s="19"/>
      <c r="C62" s="12" t="s">
        <v>385</v>
      </c>
      <c r="D62" s="5" t="s">
        <v>117</v>
      </c>
      <c r="E62" s="5" t="s">
        <v>118</v>
      </c>
      <c r="F62" s="5"/>
      <c r="G62" s="5"/>
      <c r="H62" s="5"/>
      <c r="I62" s="5"/>
      <c r="J62" s="5" t="s">
        <v>119</v>
      </c>
    </row>
    <row r="63" spans="1:10" s="1" customFormat="1" ht="27">
      <c r="A63" s="19" t="s">
        <v>95</v>
      </c>
      <c r="B63" s="19"/>
      <c r="C63" s="12" t="s">
        <v>386</v>
      </c>
      <c r="D63" s="5" t="s">
        <v>96</v>
      </c>
      <c r="E63" s="5" t="s">
        <v>47</v>
      </c>
      <c r="F63" s="5"/>
      <c r="G63" s="5"/>
      <c r="H63" s="5"/>
      <c r="I63" s="5"/>
      <c r="J63" s="5" t="s">
        <v>97</v>
      </c>
    </row>
    <row r="64" spans="1:10" s="1" customFormat="1">
      <c r="A64" s="19" t="s">
        <v>151</v>
      </c>
      <c r="B64" s="19"/>
      <c r="C64" s="12" t="s">
        <v>387</v>
      </c>
      <c r="D64" s="5" t="s">
        <v>152</v>
      </c>
      <c r="E64" s="5" t="s">
        <v>51</v>
      </c>
      <c r="F64" s="5"/>
      <c r="G64" s="5"/>
      <c r="H64" s="5"/>
      <c r="I64" s="5"/>
      <c r="J64" s="5" t="s">
        <v>153</v>
      </c>
    </row>
    <row r="65" spans="1:10" s="1" customFormat="1">
      <c r="A65" s="19" t="s">
        <v>92</v>
      </c>
      <c r="B65" s="19"/>
      <c r="C65" s="12" t="s">
        <v>388</v>
      </c>
      <c r="D65" s="5" t="s">
        <v>93</v>
      </c>
      <c r="E65" s="5" t="s">
        <v>51</v>
      </c>
      <c r="F65" s="5"/>
      <c r="G65" s="5"/>
      <c r="H65" s="5"/>
      <c r="I65" s="5"/>
      <c r="J65" s="5" t="s">
        <v>94</v>
      </c>
    </row>
    <row r="66" spans="1:10" s="1" customFormat="1">
      <c r="A66" s="19" t="s">
        <v>107</v>
      </c>
      <c r="B66" s="19"/>
      <c r="C66" s="12" t="s">
        <v>389</v>
      </c>
      <c r="D66" s="5" t="s">
        <v>108</v>
      </c>
      <c r="E66" s="5" t="s">
        <v>109</v>
      </c>
      <c r="F66" s="5"/>
      <c r="G66" s="5"/>
      <c r="H66" s="5"/>
      <c r="I66" s="5"/>
      <c r="J66" s="5" t="s">
        <v>91</v>
      </c>
    </row>
    <row r="67" spans="1:10" s="1" customFormat="1">
      <c r="A67" s="19" t="s">
        <v>104</v>
      </c>
      <c r="B67" s="19"/>
      <c r="C67" s="12" t="s">
        <v>390</v>
      </c>
      <c r="D67" s="5" t="s">
        <v>105</v>
      </c>
      <c r="E67" s="5" t="s">
        <v>57</v>
      </c>
      <c r="F67" s="5"/>
      <c r="G67" s="5"/>
      <c r="H67" s="5"/>
      <c r="I67" s="5"/>
      <c r="J67" s="5" t="s">
        <v>106</v>
      </c>
    </row>
    <row r="68" spans="1:10" s="1" customFormat="1" ht="27">
      <c r="A68" s="19" t="s">
        <v>148</v>
      </c>
      <c r="B68" s="19"/>
      <c r="C68" s="12" t="s">
        <v>391</v>
      </c>
      <c r="D68" s="5" t="s">
        <v>149</v>
      </c>
      <c r="E68" s="5" t="s">
        <v>87</v>
      </c>
      <c r="F68" s="5"/>
      <c r="G68" s="5"/>
      <c r="H68" s="5"/>
      <c r="I68" s="5"/>
      <c r="J68" s="5" t="s">
        <v>150</v>
      </c>
    </row>
    <row r="69" spans="1:10" s="1" customFormat="1">
      <c r="A69" s="19" t="s">
        <v>163</v>
      </c>
      <c r="B69" s="19"/>
      <c r="C69" s="12" t="s">
        <v>392</v>
      </c>
      <c r="D69" s="5" t="s">
        <v>164</v>
      </c>
      <c r="E69" s="5" t="s">
        <v>57</v>
      </c>
      <c r="F69" s="5"/>
      <c r="G69" s="5" t="s">
        <v>87</v>
      </c>
      <c r="H69" s="5" t="s">
        <v>57</v>
      </c>
      <c r="I69" s="5"/>
      <c r="J69" s="5" t="s">
        <v>165</v>
      </c>
    </row>
    <row r="70" spans="1:10" s="1" customFormat="1" ht="27">
      <c r="A70" s="19" t="s">
        <v>182</v>
      </c>
      <c r="B70" s="19"/>
      <c r="C70" s="12" t="s">
        <v>393</v>
      </c>
      <c r="D70" s="5" t="s">
        <v>183</v>
      </c>
      <c r="E70" s="5"/>
      <c r="F70" s="5"/>
      <c r="G70" s="5" t="s">
        <v>87</v>
      </c>
      <c r="H70" s="5" t="s">
        <v>87</v>
      </c>
      <c r="I70" s="5"/>
      <c r="J70" s="5" t="s">
        <v>184</v>
      </c>
    </row>
    <row r="71" spans="1:10" s="1" customFormat="1">
      <c r="A71" s="19" t="s">
        <v>139</v>
      </c>
      <c r="B71" s="19"/>
      <c r="C71" s="12" t="s">
        <v>394</v>
      </c>
      <c r="D71" s="5" t="s">
        <v>140</v>
      </c>
      <c r="E71" s="5" t="s">
        <v>51</v>
      </c>
      <c r="F71" s="5"/>
      <c r="G71" s="5"/>
      <c r="H71" s="5" t="s">
        <v>51</v>
      </c>
      <c r="I71" s="5"/>
      <c r="J71" s="5" t="s">
        <v>141</v>
      </c>
    </row>
    <row r="72" spans="1:10" s="1" customFormat="1" ht="27">
      <c r="A72" s="19" t="s">
        <v>176</v>
      </c>
      <c r="B72" s="19"/>
      <c r="C72" s="12" t="s">
        <v>395</v>
      </c>
      <c r="D72" s="5" t="s">
        <v>177</v>
      </c>
      <c r="E72" s="5" t="s">
        <v>178</v>
      </c>
      <c r="F72" s="5"/>
      <c r="G72" s="5"/>
      <c r="H72" s="5"/>
      <c r="I72" s="5"/>
      <c r="J72" s="5" t="s">
        <v>179</v>
      </c>
    </row>
    <row r="73" spans="1:10" s="1" customFormat="1" ht="27">
      <c r="A73" s="19" t="s">
        <v>154</v>
      </c>
      <c r="B73" s="19"/>
      <c r="C73" s="12" t="s">
        <v>396</v>
      </c>
      <c r="D73" s="5" t="s">
        <v>155</v>
      </c>
      <c r="E73" s="5" t="s">
        <v>57</v>
      </c>
      <c r="F73" s="5"/>
      <c r="G73" s="5"/>
      <c r="H73" s="5" t="s">
        <v>57</v>
      </c>
      <c r="I73" s="5"/>
      <c r="J73" s="5" t="s">
        <v>156</v>
      </c>
    </row>
    <row r="74" spans="1:10" s="1" customFormat="1" ht="27">
      <c r="A74" s="19" t="s">
        <v>126</v>
      </c>
      <c r="B74" s="19"/>
      <c r="C74" s="12" t="s">
        <v>374</v>
      </c>
      <c r="D74" s="5" t="s">
        <v>127</v>
      </c>
      <c r="E74" s="5" t="s">
        <v>57</v>
      </c>
      <c r="F74" s="5"/>
      <c r="G74" s="5"/>
      <c r="H74" s="5" t="s">
        <v>57</v>
      </c>
      <c r="I74" s="5"/>
      <c r="J74" s="5" t="s">
        <v>128</v>
      </c>
    </row>
    <row r="75" spans="1:10" s="1" customFormat="1">
      <c r="A75" s="19" t="s">
        <v>157</v>
      </c>
      <c r="B75" s="19"/>
      <c r="C75" s="12" t="s">
        <v>397</v>
      </c>
      <c r="D75" s="5" t="s">
        <v>158</v>
      </c>
      <c r="E75" s="5" t="s">
        <v>57</v>
      </c>
      <c r="F75" s="5" t="s">
        <v>57</v>
      </c>
      <c r="G75" s="5" t="s">
        <v>57</v>
      </c>
      <c r="H75" s="5"/>
      <c r="I75" s="5"/>
      <c r="J75" s="5" t="s">
        <v>138</v>
      </c>
    </row>
    <row r="76" spans="1:10" s="1" customFormat="1">
      <c r="A76" s="19" t="s">
        <v>169</v>
      </c>
      <c r="B76" s="19"/>
      <c r="C76" s="12" t="s">
        <v>398</v>
      </c>
      <c r="D76" s="5" t="s">
        <v>170</v>
      </c>
      <c r="E76" s="5" t="s">
        <v>171</v>
      </c>
      <c r="F76" s="5"/>
      <c r="G76" s="5"/>
      <c r="H76" s="5"/>
      <c r="I76" s="5"/>
      <c r="J76" s="5" t="s">
        <v>172</v>
      </c>
    </row>
    <row r="77" spans="1:10" s="1" customFormat="1" ht="27">
      <c r="A77" s="19" t="s">
        <v>159</v>
      </c>
      <c r="B77" s="19"/>
      <c r="C77" s="12" t="s">
        <v>399</v>
      </c>
      <c r="D77" s="5" t="s">
        <v>160</v>
      </c>
      <c r="E77" s="5"/>
      <c r="F77" s="5"/>
      <c r="G77" s="5" t="s">
        <v>161</v>
      </c>
      <c r="H77" s="5"/>
      <c r="I77" s="5"/>
      <c r="J77" s="5" t="s">
        <v>162</v>
      </c>
    </row>
    <row r="78" spans="1:10" s="1" customFormat="1">
      <c r="A78" s="7" t="s">
        <v>16</v>
      </c>
      <c r="B78" s="7" t="s">
        <v>7</v>
      </c>
      <c r="C78" s="7">
        <v>1</v>
      </c>
      <c r="D78" s="7"/>
      <c r="E78" s="7">
        <f>COUNTIF(E79,"*0*")</f>
        <v>0</v>
      </c>
      <c r="F78" s="17">
        <f t="shared" ref="F78:H78" si="13">COUNTIF(F79,"*0*")</f>
        <v>1</v>
      </c>
      <c r="G78" s="17">
        <f t="shared" si="13"/>
        <v>0</v>
      </c>
      <c r="H78" s="17">
        <f t="shared" si="13"/>
        <v>0</v>
      </c>
      <c r="I78" s="7"/>
      <c r="J78" s="7"/>
    </row>
    <row r="79" spans="1:10" s="1" customFormat="1">
      <c r="A79" s="19" t="s">
        <v>192</v>
      </c>
      <c r="B79" s="19"/>
      <c r="C79" s="12" t="s">
        <v>400</v>
      </c>
      <c r="D79" s="5" t="s">
        <v>193</v>
      </c>
      <c r="E79" s="5"/>
      <c r="F79" s="5" t="s">
        <v>75</v>
      </c>
      <c r="G79" s="5"/>
      <c r="H79" s="5"/>
      <c r="I79" s="5"/>
      <c r="J79" s="5"/>
    </row>
    <row r="80" spans="1:10" s="1" customFormat="1">
      <c r="A80" s="8" t="s">
        <v>19</v>
      </c>
      <c r="B80" s="8" t="s">
        <v>7</v>
      </c>
      <c r="C80" s="8">
        <v>124</v>
      </c>
      <c r="D80" s="8"/>
      <c r="E80" s="8">
        <f>COUNTIF(E81:E143,"*0*")</f>
        <v>57</v>
      </c>
      <c r="F80" s="14">
        <f t="shared" ref="F80:H80" si="14">COUNTIF(F81:F143,"*0*")</f>
        <v>14</v>
      </c>
      <c r="G80" s="14">
        <f t="shared" si="14"/>
        <v>31</v>
      </c>
      <c r="H80" s="14">
        <f t="shared" si="14"/>
        <v>22</v>
      </c>
      <c r="I80" s="8"/>
      <c r="J80" s="8"/>
    </row>
    <row r="81" spans="1:10" s="1" customFormat="1">
      <c r="A81" s="19" t="s">
        <v>339</v>
      </c>
      <c r="B81" s="19"/>
      <c r="C81" s="12" t="s">
        <v>401</v>
      </c>
      <c r="D81" s="5" t="s">
        <v>340</v>
      </c>
      <c r="E81" s="5" t="s">
        <v>341</v>
      </c>
      <c r="F81" s="5" t="s">
        <v>275</v>
      </c>
      <c r="G81" s="5" t="s">
        <v>341</v>
      </c>
      <c r="H81" s="5" t="s">
        <v>342</v>
      </c>
      <c r="I81" s="5"/>
      <c r="J81" s="5"/>
    </row>
    <row r="82" spans="1:10" s="1" customFormat="1">
      <c r="A82" s="19" t="s">
        <v>196</v>
      </c>
      <c r="B82" s="19"/>
      <c r="C82" s="12" t="s">
        <v>402</v>
      </c>
      <c r="D82" s="5" t="s">
        <v>197</v>
      </c>
      <c r="E82" s="5" t="s">
        <v>75</v>
      </c>
      <c r="F82" s="5"/>
      <c r="G82" s="5"/>
      <c r="H82" s="5"/>
      <c r="I82" s="5"/>
      <c r="J82" s="5"/>
    </row>
    <row r="83" spans="1:10" s="1" customFormat="1">
      <c r="A83" s="19" t="s">
        <v>337</v>
      </c>
      <c r="B83" s="19"/>
      <c r="C83" s="12" t="s">
        <v>403</v>
      </c>
      <c r="D83" s="5" t="s">
        <v>338</v>
      </c>
      <c r="E83" s="5" t="s">
        <v>75</v>
      </c>
      <c r="F83" s="5" t="s">
        <v>75</v>
      </c>
      <c r="G83" s="5" t="s">
        <v>75</v>
      </c>
      <c r="H83" s="5" t="s">
        <v>75</v>
      </c>
      <c r="I83" s="5"/>
      <c r="J83" s="5"/>
    </row>
    <row r="84" spans="1:10" s="1" customFormat="1">
      <c r="A84" s="19" t="s">
        <v>259</v>
      </c>
      <c r="B84" s="19"/>
      <c r="C84" s="12" t="s">
        <v>404</v>
      </c>
      <c r="D84" s="5" t="s">
        <v>260</v>
      </c>
      <c r="E84" s="5"/>
      <c r="F84" s="5"/>
      <c r="G84" s="5" t="s">
        <v>255</v>
      </c>
      <c r="H84" s="5" t="s">
        <v>255</v>
      </c>
      <c r="I84" s="5"/>
      <c r="J84" s="5"/>
    </row>
    <row r="85" spans="1:10" s="1" customFormat="1">
      <c r="A85" s="21" t="s">
        <v>288</v>
      </c>
      <c r="B85" s="21"/>
      <c r="C85" s="13" t="s">
        <v>405</v>
      </c>
      <c r="D85" s="9" t="s">
        <v>289</v>
      </c>
      <c r="E85" s="9"/>
      <c r="F85" s="9"/>
      <c r="G85" s="9" t="s">
        <v>290</v>
      </c>
      <c r="H85" s="9" t="s">
        <v>345</v>
      </c>
      <c r="I85" s="9"/>
      <c r="J85" s="9"/>
    </row>
    <row r="86" spans="1:10" s="1" customFormat="1">
      <c r="A86" s="19" t="s">
        <v>198</v>
      </c>
      <c r="B86" s="19"/>
      <c r="C86" s="12" t="s">
        <v>406</v>
      </c>
      <c r="D86" s="5" t="s">
        <v>199</v>
      </c>
      <c r="E86" s="5" t="s">
        <v>103</v>
      </c>
      <c r="F86" s="5"/>
      <c r="G86" s="5"/>
      <c r="H86" s="5"/>
      <c r="I86" s="5"/>
      <c r="J86" s="5"/>
    </row>
    <row r="87" spans="1:10" s="1" customFormat="1">
      <c r="A87" s="19" t="s">
        <v>263</v>
      </c>
      <c r="B87" s="19"/>
      <c r="C87" s="12" t="s">
        <v>407</v>
      </c>
      <c r="D87" s="5" t="s">
        <v>264</v>
      </c>
      <c r="E87" s="5" t="s">
        <v>202</v>
      </c>
      <c r="F87" s="5"/>
      <c r="G87" s="5"/>
      <c r="H87" s="5"/>
      <c r="I87" s="5"/>
      <c r="J87" s="5"/>
    </row>
    <row r="88" spans="1:10" s="1" customFormat="1">
      <c r="A88" s="19" t="s">
        <v>291</v>
      </c>
      <c r="B88" s="19"/>
      <c r="C88" s="12" t="s">
        <v>408</v>
      </c>
      <c r="D88" s="5" t="s">
        <v>292</v>
      </c>
      <c r="E88" s="5" t="s">
        <v>258</v>
      </c>
      <c r="F88" s="5"/>
      <c r="G88" s="5" t="s">
        <v>258</v>
      </c>
      <c r="H88" s="5"/>
      <c r="I88" s="5"/>
      <c r="J88" s="5"/>
    </row>
    <row r="89" spans="1:10" s="1" customFormat="1">
      <c r="A89" s="19" t="s">
        <v>329</v>
      </c>
      <c r="B89" s="19"/>
      <c r="C89" s="12" t="s">
        <v>409</v>
      </c>
      <c r="D89" s="5" t="s">
        <v>330</v>
      </c>
      <c r="E89" s="5" t="s">
        <v>75</v>
      </c>
      <c r="F89" s="5"/>
      <c r="G89" s="5"/>
      <c r="H89" s="5"/>
      <c r="I89" s="5"/>
      <c r="J89" s="5"/>
    </row>
    <row r="90" spans="1:10" s="1" customFormat="1">
      <c r="A90" s="19" t="s">
        <v>216</v>
      </c>
      <c r="B90" s="19"/>
      <c r="C90" s="12" t="s">
        <v>410</v>
      </c>
      <c r="D90" s="5" t="s">
        <v>217</v>
      </c>
      <c r="E90" s="5" t="s">
        <v>218</v>
      </c>
      <c r="F90" s="5" t="s">
        <v>219</v>
      </c>
      <c r="G90" s="5" t="s">
        <v>218</v>
      </c>
      <c r="H90" s="5"/>
      <c r="I90" s="5"/>
      <c r="J90" s="5"/>
    </row>
    <row r="91" spans="1:10" s="1" customFormat="1">
      <c r="A91" s="19" t="s">
        <v>285</v>
      </c>
      <c r="B91" s="19"/>
      <c r="C91" s="12" t="s">
        <v>411</v>
      </c>
      <c r="D91" s="5" t="s">
        <v>286</v>
      </c>
      <c r="E91" s="5" t="s">
        <v>282</v>
      </c>
      <c r="F91" s="5"/>
      <c r="G91" s="5" t="s">
        <v>282</v>
      </c>
      <c r="H91" s="5" t="s">
        <v>287</v>
      </c>
      <c r="I91" s="5"/>
      <c r="J91" s="5"/>
    </row>
    <row r="92" spans="1:10" s="1" customFormat="1">
      <c r="A92" s="19" t="s">
        <v>220</v>
      </c>
      <c r="B92" s="19"/>
      <c r="C92" s="12" t="s">
        <v>412</v>
      </c>
      <c r="D92" s="5" t="s">
        <v>221</v>
      </c>
      <c r="E92" s="5" t="s">
        <v>87</v>
      </c>
      <c r="F92" s="5"/>
      <c r="G92" s="5"/>
      <c r="H92" s="5"/>
      <c r="I92" s="5"/>
      <c r="J92" s="5"/>
    </row>
    <row r="93" spans="1:10" s="1" customFormat="1">
      <c r="A93" s="19" t="s">
        <v>208</v>
      </c>
      <c r="B93" s="19"/>
      <c r="C93" s="12" t="s">
        <v>413</v>
      </c>
      <c r="D93" s="5" t="s">
        <v>209</v>
      </c>
      <c r="E93" s="5" t="s">
        <v>52</v>
      </c>
      <c r="F93" s="5"/>
      <c r="G93" s="5" t="s">
        <v>52</v>
      </c>
      <c r="H93" s="5"/>
      <c r="I93" s="5"/>
      <c r="J93" s="5"/>
    </row>
    <row r="94" spans="1:10" s="1" customFormat="1">
      <c r="A94" s="19" t="s">
        <v>222</v>
      </c>
      <c r="B94" s="19"/>
      <c r="C94" s="12" t="s">
        <v>414</v>
      </c>
      <c r="D94" s="5" t="s">
        <v>223</v>
      </c>
      <c r="E94" s="5" t="s">
        <v>224</v>
      </c>
      <c r="F94" s="5"/>
      <c r="G94" s="5" t="s">
        <v>224</v>
      </c>
      <c r="H94" s="5"/>
      <c r="I94" s="5"/>
      <c r="J94" s="5"/>
    </row>
    <row r="95" spans="1:10" s="1" customFormat="1">
      <c r="A95" s="19" t="s">
        <v>272</v>
      </c>
      <c r="B95" s="19"/>
      <c r="C95" s="12" t="s">
        <v>415</v>
      </c>
      <c r="D95" s="5" t="s">
        <v>273</v>
      </c>
      <c r="E95" s="5" t="s">
        <v>274</v>
      </c>
      <c r="F95" s="5" t="s">
        <v>275</v>
      </c>
      <c r="G95" s="5"/>
      <c r="H95" s="5" t="s">
        <v>275</v>
      </c>
      <c r="I95" s="5"/>
      <c r="J95" s="5"/>
    </row>
    <row r="96" spans="1:10" s="1" customFormat="1" ht="27">
      <c r="A96" s="19" t="s">
        <v>225</v>
      </c>
      <c r="B96" s="19"/>
      <c r="C96" s="12" t="s">
        <v>416</v>
      </c>
      <c r="D96" s="5" t="s">
        <v>226</v>
      </c>
      <c r="E96" s="5" t="s">
        <v>52</v>
      </c>
      <c r="F96" s="5"/>
      <c r="G96" s="5"/>
      <c r="H96" s="5"/>
      <c r="I96" s="5"/>
      <c r="J96" s="5"/>
    </row>
    <row r="97" spans="1:10" s="1" customFormat="1">
      <c r="A97" s="19" t="s">
        <v>227</v>
      </c>
      <c r="B97" s="19"/>
      <c r="C97" s="12" t="s">
        <v>417</v>
      </c>
      <c r="D97" s="5" t="s">
        <v>228</v>
      </c>
      <c r="E97" s="5" t="s">
        <v>52</v>
      </c>
      <c r="F97" s="5"/>
      <c r="G97" s="5" t="s">
        <v>52</v>
      </c>
      <c r="H97" s="5" t="s">
        <v>57</v>
      </c>
      <c r="I97" s="5"/>
      <c r="J97" s="5"/>
    </row>
    <row r="98" spans="1:10" s="1" customFormat="1">
      <c r="A98" s="19" t="s">
        <v>311</v>
      </c>
      <c r="B98" s="19"/>
      <c r="C98" s="12" t="s">
        <v>418</v>
      </c>
      <c r="D98" s="5" t="s">
        <v>312</v>
      </c>
      <c r="E98" s="5" t="s">
        <v>202</v>
      </c>
      <c r="F98" s="5"/>
      <c r="G98" s="5"/>
      <c r="H98" s="5"/>
      <c r="I98" s="5"/>
      <c r="J98" s="5"/>
    </row>
    <row r="99" spans="1:10" s="1" customFormat="1">
      <c r="A99" s="19" t="s">
        <v>237</v>
      </c>
      <c r="B99" s="19"/>
      <c r="C99" s="12" t="s">
        <v>419</v>
      </c>
      <c r="D99" s="5" t="s">
        <v>238</v>
      </c>
      <c r="E99" s="5" t="s">
        <v>57</v>
      </c>
      <c r="F99" s="5"/>
      <c r="G99" s="5"/>
      <c r="H99" s="5"/>
      <c r="I99" s="5"/>
      <c r="J99" s="5"/>
    </row>
    <row r="100" spans="1:10" s="1" customFormat="1">
      <c r="A100" s="19" t="s">
        <v>265</v>
      </c>
      <c r="B100" s="19"/>
      <c r="C100" s="12" t="s">
        <v>420</v>
      </c>
      <c r="D100" s="5" t="s">
        <v>266</v>
      </c>
      <c r="E100" s="5" t="s">
        <v>258</v>
      </c>
      <c r="F100" s="5" t="s">
        <v>267</v>
      </c>
      <c r="G100" s="5" t="s">
        <v>258</v>
      </c>
      <c r="H100" s="5" t="s">
        <v>258</v>
      </c>
      <c r="I100" s="5"/>
      <c r="J100" s="5"/>
    </row>
    <row r="101" spans="1:10" s="1" customFormat="1">
      <c r="A101" s="19" t="s">
        <v>333</v>
      </c>
      <c r="B101" s="19"/>
      <c r="C101" s="12" t="s">
        <v>421</v>
      </c>
      <c r="D101" s="5" t="s">
        <v>334</v>
      </c>
      <c r="E101" s="5" t="s">
        <v>347</v>
      </c>
      <c r="F101" s="5" t="s">
        <v>255</v>
      </c>
      <c r="G101" s="5"/>
      <c r="H101" s="5"/>
      <c r="I101" s="5"/>
      <c r="J101" s="5"/>
    </row>
    <row r="102" spans="1:10" s="1" customFormat="1">
      <c r="A102" s="19" t="s">
        <v>268</v>
      </c>
      <c r="B102" s="19"/>
      <c r="C102" s="12" t="s">
        <v>422</v>
      </c>
      <c r="D102" s="5" t="s">
        <v>269</v>
      </c>
      <c r="E102" s="5" t="s">
        <v>75</v>
      </c>
      <c r="F102" s="5"/>
      <c r="G102" s="5" t="s">
        <v>87</v>
      </c>
      <c r="H102" s="5"/>
      <c r="I102" s="5"/>
      <c r="J102" s="5"/>
    </row>
    <row r="103" spans="1:10" s="1" customFormat="1">
      <c r="A103" s="19" t="s">
        <v>251</v>
      </c>
      <c r="B103" s="19"/>
      <c r="C103" s="12" t="s">
        <v>368</v>
      </c>
      <c r="D103" s="5" t="s">
        <v>252</v>
      </c>
      <c r="E103" s="5" t="s">
        <v>78</v>
      </c>
      <c r="F103" s="5"/>
      <c r="G103" s="5" t="s">
        <v>78</v>
      </c>
      <c r="H103" s="5"/>
      <c r="I103" s="5"/>
      <c r="J103" s="5"/>
    </row>
    <row r="104" spans="1:10" s="1" customFormat="1">
      <c r="A104" s="19" t="s">
        <v>335</v>
      </c>
      <c r="B104" s="19"/>
      <c r="C104" s="12" t="s">
        <v>423</v>
      </c>
      <c r="D104" s="5" t="s">
        <v>336</v>
      </c>
      <c r="E104" s="5"/>
      <c r="F104" s="5"/>
      <c r="G104" s="5"/>
      <c r="H104" s="5" t="s">
        <v>75</v>
      </c>
      <c r="I104" s="5"/>
      <c r="J104" s="5"/>
    </row>
    <row r="105" spans="1:10" s="1" customFormat="1">
      <c r="A105" s="19" t="s">
        <v>327</v>
      </c>
      <c r="B105" s="19"/>
      <c r="C105" s="12" t="s">
        <v>424</v>
      </c>
      <c r="D105" s="5" t="s">
        <v>328</v>
      </c>
      <c r="E105" s="5" t="s">
        <v>75</v>
      </c>
      <c r="F105" s="5" t="s">
        <v>75</v>
      </c>
      <c r="G105" s="5" t="s">
        <v>75</v>
      </c>
      <c r="H105" s="5" t="s">
        <v>75</v>
      </c>
      <c r="I105" s="5"/>
      <c r="J105" s="5"/>
    </row>
    <row r="106" spans="1:10" s="1" customFormat="1">
      <c r="A106" s="19" t="s">
        <v>307</v>
      </c>
      <c r="B106" s="19"/>
      <c r="C106" s="12" t="s">
        <v>425</v>
      </c>
      <c r="D106" s="5" t="s">
        <v>308</v>
      </c>
      <c r="E106" s="5" t="s">
        <v>75</v>
      </c>
      <c r="F106" s="5"/>
      <c r="G106" s="5" t="s">
        <v>75</v>
      </c>
      <c r="H106" s="5"/>
      <c r="I106" s="5"/>
      <c r="J106" s="5"/>
    </row>
    <row r="107" spans="1:10" s="1" customFormat="1">
      <c r="A107" s="19" t="s">
        <v>203</v>
      </c>
      <c r="B107" s="19"/>
      <c r="C107" s="12" t="s">
        <v>426</v>
      </c>
      <c r="D107" s="5" t="s">
        <v>204</v>
      </c>
      <c r="E107" s="5" t="s">
        <v>47</v>
      </c>
      <c r="F107" s="5"/>
      <c r="G107" s="5"/>
      <c r="H107" s="5"/>
      <c r="I107" s="5"/>
      <c r="J107" s="5"/>
    </row>
    <row r="108" spans="1:10" s="1" customFormat="1">
      <c r="A108" s="19" t="s">
        <v>293</v>
      </c>
      <c r="B108" s="19"/>
      <c r="C108" s="12" t="s">
        <v>427</v>
      </c>
      <c r="D108" s="5" t="s">
        <v>294</v>
      </c>
      <c r="E108" s="5" t="s">
        <v>75</v>
      </c>
      <c r="F108" s="5" t="s">
        <v>75</v>
      </c>
      <c r="G108" s="5" t="s">
        <v>75</v>
      </c>
      <c r="H108" s="5" t="s">
        <v>274</v>
      </c>
      <c r="I108" s="5"/>
      <c r="J108" s="5"/>
    </row>
    <row r="109" spans="1:10" s="1" customFormat="1">
      <c r="A109" s="19" t="s">
        <v>205</v>
      </c>
      <c r="B109" s="19"/>
      <c r="C109" s="12" t="s">
        <v>428</v>
      </c>
      <c r="D109" s="5" t="s">
        <v>206</v>
      </c>
      <c r="E109" s="5" t="s">
        <v>207</v>
      </c>
      <c r="F109" s="5"/>
      <c r="G109" s="5"/>
      <c r="H109" s="5"/>
      <c r="I109" s="5"/>
      <c r="J109" s="5"/>
    </row>
    <row r="110" spans="1:10" s="1" customFormat="1">
      <c r="A110" s="19" t="s">
        <v>256</v>
      </c>
      <c r="B110" s="19"/>
      <c r="C110" s="12" t="s">
        <v>429</v>
      </c>
      <c r="D110" s="5" t="s">
        <v>257</v>
      </c>
      <c r="E110" s="5" t="s">
        <v>258</v>
      </c>
      <c r="F110" s="5"/>
      <c r="G110" s="5" t="s">
        <v>258</v>
      </c>
      <c r="H110" s="5"/>
      <c r="I110" s="5"/>
      <c r="J110" s="5"/>
    </row>
    <row r="111" spans="1:10" s="1" customFormat="1">
      <c r="A111" s="19" t="s">
        <v>210</v>
      </c>
      <c r="B111" s="19"/>
      <c r="C111" s="12" t="s">
        <v>430</v>
      </c>
      <c r="D111" s="5" t="s">
        <v>211</v>
      </c>
      <c r="E111" s="5" t="s">
        <v>52</v>
      </c>
      <c r="F111" s="5"/>
      <c r="G111" s="5"/>
      <c r="H111" s="5"/>
      <c r="I111" s="5"/>
      <c r="J111" s="5"/>
    </row>
    <row r="112" spans="1:10" s="1" customFormat="1">
      <c r="A112" s="19" t="s">
        <v>303</v>
      </c>
      <c r="B112" s="19"/>
      <c r="C112" s="12" t="s">
        <v>431</v>
      </c>
      <c r="D112" s="5" t="s">
        <v>304</v>
      </c>
      <c r="E112" s="5" t="s">
        <v>51</v>
      </c>
      <c r="F112" s="5"/>
      <c r="G112" s="5"/>
      <c r="H112" s="5" t="s">
        <v>51</v>
      </c>
      <c r="I112" s="5"/>
      <c r="J112" s="5"/>
    </row>
    <row r="113" spans="1:10" s="1" customFormat="1">
      <c r="A113" s="19" t="s">
        <v>253</v>
      </c>
      <c r="B113" s="19"/>
      <c r="C113" s="12" t="s">
        <v>432</v>
      </c>
      <c r="D113" s="5" t="s">
        <v>254</v>
      </c>
      <c r="E113" s="5" t="s">
        <v>202</v>
      </c>
      <c r="F113" s="5"/>
      <c r="G113" s="5"/>
      <c r="H113" s="5"/>
      <c r="I113" s="5"/>
      <c r="J113" s="5"/>
    </row>
    <row r="114" spans="1:10" s="1" customFormat="1">
      <c r="A114" s="19" t="s">
        <v>295</v>
      </c>
      <c r="B114" s="19"/>
      <c r="C114" s="12" t="s">
        <v>433</v>
      </c>
      <c r="D114" s="5" t="s">
        <v>296</v>
      </c>
      <c r="E114" s="5" t="s">
        <v>297</v>
      </c>
      <c r="F114" s="5" t="s">
        <v>297</v>
      </c>
      <c r="G114" s="5" t="s">
        <v>297</v>
      </c>
      <c r="H114" s="5" t="s">
        <v>297</v>
      </c>
      <c r="I114" s="5"/>
      <c r="J114" s="5"/>
    </row>
    <row r="115" spans="1:10" s="1" customFormat="1">
      <c r="A115" s="19" t="s">
        <v>249</v>
      </c>
      <c r="B115" s="19"/>
      <c r="C115" s="12" t="s">
        <v>434</v>
      </c>
      <c r="D115" s="5" t="s">
        <v>250</v>
      </c>
      <c r="E115" s="5" t="s">
        <v>75</v>
      </c>
      <c r="F115" s="5"/>
      <c r="G115" s="5"/>
      <c r="H115" s="5"/>
      <c r="I115" s="5"/>
      <c r="J115" s="5"/>
    </row>
    <row r="116" spans="1:10" s="1" customFormat="1">
      <c r="A116" s="19" t="s">
        <v>229</v>
      </c>
      <c r="B116" s="19"/>
      <c r="C116" s="12" t="s">
        <v>435</v>
      </c>
      <c r="D116" s="5" t="s">
        <v>230</v>
      </c>
      <c r="E116" s="5" t="s">
        <v>57</v>
      </c>
      <c r="F116" s="5"/>
      <c r="G116" s="5"/>
      <c r="H116" s="5"/>
      <c r="I116" s="5"/>
      <c r="J116" s="5"/>
    </row>
    <row r="117" spans="1:10" s="1" customFormat="1">
      <c r="A117" s="19" t="s">
        <v>194</v>
      </c>
      <c r="B117" s="19"/>
      <c r="C117" s="12" t="s">
        <v>436</v>
      </c>
      <c r="D117" s="5" t="s">
        <v>195</v>
      </c>
      <c r="E117" s="5" t="s">
        <v>52</v>
      </c>
      <c r="F117" s="5"/>
      <c r="G117" s="5" t="s">
        <v>52</v>
      </c>
      <c r="H117" s="5" t="s">
        <v>52</v>
      </c>
      <c r="I117" s="5"/>
      <c r="J117" s="5"/>
    </row>
    <row r="118" spans="1:10" s="1" customFormat="1">
      <c r="A118" s="19" t="s">
        <v>231</v>
      </c>
      <c r="B118" s="19"/>
      <c r="C118" s="12" t="s">
        <v>437</v>
      </c>
      <c r="D118" s="5" t="s">
        <v>232</v>
      </c>
      <c r="E118" s="5" t="s">
        <v>233</v>
      </c>
      <c r="F118" s="5"/>
      <c r="G118" s="5" t="s">
        <v>233</v>
      </c>
      <c r="H118" s="5" t="s">
        <v>233</v>
      </c>
      <c r="I118" s="5"/>
      <c r="J118" s="5"/>
    </row>
    <row r="119" spans="1:10" s="1" customFormat="1">
      <c r="A119" s="19" t="s">
        <v>234</v>
      </c>
      <c r="B119" s="19"/>
      <c r="C119" s="12" t="s">
        <v>438</v>
      </c>
      <c r="D119" s="5" t="s">
        <v>235</v>
      </c>
      <c r="E119" s="5" t="s">
        <v>47</v>
      </c>
      <c r="F119" s="5"/>
      <c r="G119" s="5"/>
      <c r="H119" s="5" t="s">
        <v>236</v>
      </c>
      <c r="I119" s="5"/>
      <c r="J119" s="5"/>
    </row>
    <row r="120" spans="1:10" s="1" customFormat="1">
      <c r="A120" s="19" t="s">
        <v>212</v>
      </c>
      <c r="B120" s="19"/>
      <c r="C120" s="12" t="s">
        <v>439</v>
      </c>
      <c r="D120" s="5" t="s">
        <v>213</v>
      </c>
      <c r="E120" s="5" t="s">
        <v>52</v>
      </c>
      <c r="F120" s="5"/>
      <c r="G120" s="5" t="s">
        <v>52</v>
      </c>
      <c r="H120" s="5" t="s">
        <v>52</v>
      </c>
      <c r="I120" s="5"/>
      <c r="J120" s="5"/>
    </row>
    <row r="121" spans="1:10" s="1" customFormat="1">
      <c r="A121" s="19" t="s">
        <v>325</v>
      </c>
      <c r="B121" s="19"/>
      <c r="C121" s="12" t="s">
        <v>440</v>
      </c>
      <c r="D121" s="5" t="s">
        <v>326</v>
      </c>
      <c r="E121" s="5" t="s">
        <v>57</v>
      </c>
      <c r="F121" s="5"/>
      <c r="G121" s="5"/>
      <c r="H121" s="5"/>
      <c r="I121" s="5"/>
      <c r="J121" s="5"/>
    </row>
    <row r="122" spans="1:10" s="1" customFormat="1">
      <c r="A122" s="19" t="s">
        <v>331</v>
      </c>
      <c r="B122" s="19"/>
      <c r="C122" s="12" t="s">
        <v>441</v>
      </c>
      <c r="D122" s="5" t="s">
        <v>332</v>
      </c>
      <c r="E122" s="5" t="s">
        <v>51</v>
      </c>
      <c r="F122" s="5"/>
      <c r="G122" s="5"/>
      <c r="H122" s="5"/>
      <c r="I122" s="5"/>
      <c r="J122" s="5"/>
    </row>
    <row r="123" spans="1:10" s="1" customFormat="1">
      <c r="A123" s="19" t="s">
        <v>313</v>
      </c>
      <c r="B123" s="19"/>
      <c r="C123" s="12" t="s">
        <v>442</v>
      </c>
      <c r="D123" s="5" t="s">
        <v>314</v>
      </c>
      <c r="E123" s="5" t="s">
        <v>190</v>
      </c>
      <c r="F123" s="5"/>
      <c r="G123" s="5" t="s">
        <v>190</v>
      </c>
      <c r="H123" s="5"/>
      <c r="I123" s="5"/>
      <c r="J123" s="5"/>
    </row>
    <row r="124" spans="1:10" s="1" customFormat="1">
      <c r="A124" s="19" t="s">
        <v>317</v>
      </c>
      <c r="B124" s="19"/>
      <c r="C124" s="12" t="s">
        <v>443</v>
      </c>
      <c r="D124" s="5" t="s">
        <v>318</v>
      </c>
      <c r="E124" s="5" t="s">
        <v>258</v>
      </c>
      <c r="F124" s="5"/>
      <c r="G124" s="5"/>
      <c r="H124" s="5"/>
      <c r="I124" s="5"/>
      <c r="J124" s="5"/>
    </row>
    <row r="125" spans="1:10" s="1" customFormat="1">
      <c r="A125" s="19" t="s">
        <v>243</v>
      </c>
      <c r="B125" s="19"/>
      <c r="C125" s="12" t="s">
        <v>444</v>
      </c>
      <c r="D125" s="5" t="s">
        <v>244</v>
      </c>
      <c r="E125" s="5"/>
      <c r="F125" s="5"/>
      <c r="G125" s="5" t="s">
        <v>245</v>
      </c>
      <c r="H125" s="5"/>
      <c r="I125" s="5"/>
      <c r="J125" s="5"/>
    </row>
    <row r="126" spans="1:10" s="1" customFormat="1">
      <c r="A126" s="19" t="s">
        <v>261</v>
      </c>
      <c r="B126" s="19"/>
      <c r="C126" s="12" t="s">
        <v>445</v>
      </c>
      <c r="D126" s="5" t="s">
        <v>262</v>
      </c>
      <c r="E126" s="5" t="s">
        <v>47</v>
      </c>
      <c r="F126" s="5"/>
      <c r="G126" s="5"/>
      <c r="H126" s="5"/>
      <c r="I126" s="5"/>
      <c r="J126" s="5"/>
    </row>
    <row r="127" spans="1:10" s="1" customFormat="1">
      <c r="A127" s="19" t="s">
        <v>319</v>
      </c>
      <c r="B127" s="19"/>
      <c r="C127" s="12" t="s">
        <v>388</v>
      </c>
      <c r="D127" s="5" t="s">
        <v>320</v>
      </c>
      <c r="E127" s="5" t="s">
        <v>207</v>
      </c>
      <c r="F127" s="5"/>
      <c r="G127" s="5"/>
      <c r="H127" s="5"/>
      <c r="I127" s="5"/>
      <c r="J127" s="5"/>
    </row>
    <row r="128" spans="1:10" s="1" customFormat="1">
      <c r="A128" s="19" t="s">
        <v>305</v>
      </c>
      <c r="B128" s="19"/>
      <c r="C128" s="12" t="s">
        <v>446</v>
      </c>
      <c r="D128" s="5" t="s">
        <v>306</v>
      </c>
      <c r="E128" s="5"/>
      <c r="F128" s="5" t="s">
        <v>75</v>
      </c>
      <c r="G128" s="5"/>
      <c r="H128" s="5"/>
      <c r="I128" s="5"/>
      <c r="J128" s="5"/>
    </row>
    <row r="129" spans="1:10" s="1" customFormat="1">
      <c r="A129" s="19" t="s">
        <v>298</v>
      </c>
      <c r="B129" s="19"/>
      <c r="C129" s="12" t="s">
        <v>447</v>
      </c>
      <c r="D129" s="5" t="s">
        <v>299</v>
      </c>
      <c r="E129" s="5" t="s">
        <v>300</v>
      </c>
      <c r="F129" s="5" t="s">
        <v>300</v>
      </c>
      <c r="G129" s="5" t="s">
        <v>300</v>
      </c>
      <c r="H129" s="5" t="s">
        <v>300</v>
      </c>
      <c r="I129" s="5"/>
      <c r="J129" s="5"/>
    </row>
    <row r="130" spans="1:10" s="1" customFormat="1">
      <c r="A130" s="19" t="s">
        <v>309</v>
      </c>
      <c r="B130" s="19"/>
      <c r="C130" s="12" t="s">
        <v>448</v>
      </c>
      <c r="D130" s="5" t="s">
        <v>310</v>
      </c>
      <c r="E130" s="5" t="s">
        <v>56</v>
      </c>
      <c r="F130" s="5"/>
      <c r="G130" s="5"/>
      <c r="H130" s="5"/>
      <c r="I130" s="5"/>
      <c r="J130" s="5"/>
    </row>
    <row r="131" spans="1:10" s="1" customFormat="1">
      <c r="A131" s="19" t="s">
        <v>239</v>
      </c>
      <c r="B131" s="19"/>
      <c r="C131" s="12" t="s">
        <v>449</v>
      </c>
      <c r="D131" s="5" t="s">
        <v>240</v>
      </c>
      <c r="E131" s="5" t="s">
        <v>75</v>
      </c>
      <c r="F131" s="5"/>
      <c r="G131" s="5" t="s">
        <v>75</v>
      </c>
      <c r="H131" s="5"/>
      <c r="I131" s="5"/>
      <c r="J131" s="5"/>
    </row>
    <row r="132" spans="1:10" s="1" customFormat="1">
      <c r="A132" s="19" t="s">
        <v>315</v>
      </c>
      <c r="B132" s="19"/>
      <c r="C132" s="12" t="s">
        <v>450</v>
      </c>
      <c r="D132" s="5" t="s">
        <v>316</v>
      </c>
      <c r="E132" s="5" t="s">
        <v>75</v>
      </c>
      <c r="F132" s="5"/>
      <c r="G132" s="5"/>
      <c r="H132" s="5"/>
      <c r="I132" s="5"/>
      <c r="J132" s="5"/>
    </row>
    <row r="133" spans="1:10" s="1" customFormat="1">
      <c r="A133" s="19" t="s">
        <v>241</v>
      </c>
      <c r="B133" s="19"/>
      <c r="C133" s="12" t="s">
        <v>451</v>
      </c>
      <c r="D133" s="5" t="s">
        <v>242</v>
      </c>
      <c r="E133" s="5" t="s">
        <v>75</v>
      </c>
      <c r="F133" s="5" t="s">
        <v>75</v>
      </c>
      <c r="G133" s="5" t="s">
        <v>75</v>
      </c>
      <c r="H133" s="5" t="s">
        <v>57</v>
      </c>
      <c r="I133" s="5"/>
      <c r="J133" s="5"/>
    </row>
    <row r="134" spans="1:10" s="1" customFormat="1">
      <c r="A134" s="19" t="s">
        <v>321</v>
      </c>
      <c r="B134" s="19"/>
      <c r="C134" s="12" t="s">
        <v>452</v>
      </c>
      <c r="D134" s="5" t="s">
        <v>322</v>
      </c>
      <c r="E134" s="5" t="s">
        <v>233</v>
      </c>
      <c r="F134" s="5" t="s">
        <v>258</v>
      </c>
      <c r="G134" s="5" t="s">
        <v>233</v>
      </c>
      <c r="H134" s="5"/>
      <c r="I134" s="5"/>
      <c r="J134" s="5"/>
    </row>
    <row r="135" spans="1:10" s="1" customFormat="1">
      <c r="A135" s="19" t="s">
        <v>283</v>
      </c>
      <c r="B135" s="19"/>
      <c r="C135" s="12" t="s">
        <v>453</v>
      </c>
      <c r="D135" s="5" t="s">
        <v>284</v>
      </c>
      <c r="E135" s="5" t="s">
        <v>207</v>
      </c>
      <c r="F135" s="5"/>
      <c r="G135" s="5" t="s">
        <v>207</v>
      </c>
      <c r="H135" s="5" t="s">
        <v>207</v>
      </c>
      <c r="I135" s="5"/>
      <c r="J135" s="5"/>
    </row>
    <row r="136" spans="1:10" s="1" customFormat="1">
      <c r="A136" s="19" t="s">
        <v>246</v>
      </c>
      <c r="B136" s="19"/>
      <c r="C136" s="12" t="s">
        <v>454</v>
      </c>
      <c r="D136" s="5" t="s">
        <v>247</v>
      </c>
      <c r="E136" s="5" t="s">
        <v>248</v>
      </c>
      <c r="F136" s="5"/>
      <c r="G136" s="5"/>
      <c r="H136" s="5"/>
      <c r="I136" s="5"/>
      <c r="J136" s="5"/>
    </row>
    <row r="137" spans="1:10" s="1" customFormat="1">
      <c r="A137" s="19" t="s">
        <v>280</v>
      </c>
      <c r="B137" s="19"/>
      <c r="C137" s="12" t="s">
        <v>455</v>
      </c>
      <c r="D137" s="5" t="s">
        <v>281</v>
      </c>
      <c r="E137" s="5" t="s">
        <v>207</v>
      </c>
      <c r="F137" s="5"/>
      <c r="G137" s="5" t="s">
        <v>282</v>
      </c>
      <c r="H137" s="5"/>
      <c r="I137" s="5"/>
      <c r="J137" s="5"/>
    </row>
    <row r="138" spans="1:10" s="1" customFormat="1">
      <c r="A138" s="19" t="s">
        <v>301</v>
      </c>
      <c r="B138" s="19"/>
      <c r="C138" s="12" t="s">
        <v>456</v>
      </c>
      <c r="D138" s="5" t="s">
        <v>302</v>
      </c>
      <c r="E138" s="5" t="s">
        <v>51</v>
      </c>
      <c r="F138" s="5"/>
      <c r="G138" s="5"/>
      <c r="H138" s="5"/>
      <c r="I138" s="5"/>
      <c r="J138" s="5"/>
    </row>
    <row r="139" spans="1:10" s="1" customFormat="1">
      <c r="A139" s="19" t="s">
        <v>200</v>
      </c>
      <c r="B139" s="19"/>
      <c r="C139" s="12" t="s">
        <v>457</v>
      </c>
      <c r="D139" s="5" t="s">
        <v>201</v>
      </c>
      <c r="E139" s="5" t="s">
        <v>202</v>
      </c>
      <c r="F139" s="5"/>
      <c r="G139" s="5"/>
      <c r="H139" s="5"/>
      <c r="I139" s="5"/>
      <c r="J139" s="5"/>
    </row>
    <row r="140" spans="1:10" s="1" customFormat="1">
      <c r="A140" s="19" t="s">
        <v>276</v>
      </c>
      <c r="B140" s="19"/>
      <c r="C140" s="12" t="s">
        <v>458</v>
      </c>
      <c r="D140" s="5" t="s">
        <v>277</v>
      </c>
      <c r="E140" s="5" t="s">
        <v>278</v>
      </c>
      <c r="F140" s="5"/>
      <c r="G140" s="5" t="s">
        <v>279</v>
      </c>
      <c r="H140" s="5" t="s">
        <v>279</v>
      </c>
      <c r="I140" s="5"/>
      <c r="J140" s="5"/>
    </row>
    <row r="141" spans="1:10" s="1" customFormat="1">
      <c r="A141" s="19" t="s">
        <v>270</v>
      </c>
      <c r="B141" s="19"/>
      <c r="C141" s="12" t="s">
        <v>459</v>
      </c>
      <c r="D141" s="5" t="s">
        <v>271</v>
      </c>
      <c r="E141" s="5" t="s">
        <v>47</v>
      </c>
      <c r="F141" s="5"/>
      <c r="G141" s="5"/>
      <c r="H141" s="5"/>
      <c r="I141" s="5"/>
      <c r="J141" s="5"/>
    </row>
    <row r="142" spans="1:10" s="1" customFormat="1">
      <c r="A142" s="19" t="s">
        <v>214</v>
      </c>
      <c r="B142" s="19"/>
      <c r="C142" s="12" t="s">
        <v>460</v>
      </c>
      <c r="D142" s="5" t="s">
        <v>215</v>
      </c>
      <c r="E142" s="5" t="s">
        <v>57</v>
      </c>
      <c r="F142" s="5"/>
      <c r="G142" s="5"/>
      <c r="H142" s="5" t="s">
        <v>57</v>
      </c>
      <c r="I142" s="5"/>
      <c r="J142" s="5"/>
    </row>
    <row r="143" spans="1:10" s="1" customFormat="1">
      <c r="A143" s="19" t="s">
        <v>323</v>
      </c>
      <c r="B143" s="19"/>
      <c r="C143" s="12" t="s">
        <v>461</v>
      </c>
      <c r="D143" s="5" t="s">
        <v>324</v>
      </c>
      <c r="E143" s="5"/>
      <c r="F143" s="5" t="s">
        <v>207</v>
      </c>
      <c r="G143" s="5" t="s">
        <v>52</v>
      </c>
      <c r="H143" s="5"/>
      <c r="I143" s="5"/>
      <c r="J143" s="5"/>
    </row>
  </sheetData>
  <sortState ref="A92:J155">
    <sortCondition ref="A92:A155"/>
  </sortState>
  <mergeCells count="126">
    <mergeCell ref="B15:C15"/>
    <mergeCell ref="A16:C16"/>
    <mergeCell ref="A18:J18"/>
    <mergeCell ref="A19:B19"/>
    <mergeCell ref="A20:B20"/>
    <mergeCell ref="A4:C4"/>
    <mergeCell ref="B5:B8"/>
    <mergeCell ref="B12:B14"/>
    <mergeCell ref="A5:A14"/>
    <mergeCell ref="A33:B33"/>
    <mergeCell ref="A34:B34"/>
    <mergeCell ref="A35:B35"/>
    <mergeCell ref="A36:B36"/>
    <mergeCell ref="A37:B37"/>
    <mergeCell ref="A38:B38"/>
    <mergeCell ref="A22:B22"/>
    <mergeCell ref="A24:B24"/>
    <mergeCell ref="A28:B28"/>
    <mergeCell ref="A26:B26"/>
    <mergeCell ref="A27:B27"/>
    <mergeCell ref="A29:B29"/>
    <mergeCell ref="A32:B32"/>
    <mergeCell ref="A31:B31"/>
    <mergeCell ref="A45:B45"/>
    <mergeCell ref="A46:B46"/>
    <mergeCell ref="A47:B47"/>
    <mergeCell ref="A48:B48"/>
    <mergeCell ref="A49:B49"/>
    <mergeCell ref="A39:B39"/>
    <mergeCell ref="A40:B40"/>
    <mergeCell ref="A41:B41"/>
    <mergeCell ref="A42:B42"/>
    <mergeCell ref="A43:B43"/>
    <mergeCell ref="A56:B56"/>
    <mergeCell ref="A57:B57"/>
    <mergeCell ref="A58:B58"/>
    <mergeCell ref="A59:B59"/>
    <mergeCell ref="A60:B60"/>
    <mergeCell ref="A61:B61"/>
    <mergeCell ref="A50:B50"/>
    <mergeCell ref="A51:B51"/>
    <mergeCell ref="A52:B52"/>
    <mergeCell ref="A53:B53"/>
    <mergeCell ref="A54:B54"/>
    <mergeCell ref="A55:B55"/>
    <mergeCell ref="A67:B67"/>
    <mergeCell ref="A68:B68"/>
    <mergeCell ref="A69:B69"/>
    <mergeCell ref="A70:B70"/>
    <mergeCell ref="A71:B71"/>
    <mergeCell ref="A72:B72"/>
    <mergeCell ref="A62:B62"/>
    <mergeCell ref="A63:B63"/>
    <mergeCell ref="A64:B64"/>
    <mergeCell ref="A65:B65"/>
    <mergeCell ref="A66:B66"/>
    <mergeCell ref="A81:B81"/>
    <mergeCell ref="A82:B82"/>
    <mergeCell ref="A83:B83"/>
    <mergeCell ref="A84:B84"/>
    <mergeCell ref="A85:B85"/>
    <mergeCell ref="A86:B86"/>
    <mergeCell ref="A73:B73"/>
    <mergeCell ref="A74:B74"/>
    <mergeCell ref="A75:B75"/>
    <mergeCell ref="A76:B76"/>
    <mergeCell ref="A77:B77"/>
    <mergeCell ref="A79:B79"/>
    <mergeCell ref="A92:B92"/>
    <mergeCell ref="A93:B93"/>
    <mergeCell ref="A94:B94"/>
    <mergeCell ref="A95:B95"/>
    <mergeCell ref="A96:B96"/>
    <mergeCell ref="A97:B97"/>
    <mergeCell ref="A87:B87"/>
    <mergeCell ref="A88:B88"/>
    <mergeCell ref="A89:B89"/>
    <mergeCell ref="A90:B90"/>
    <mergeCell ref="A91:B91"/>
    <mergeCell ref="A104:B104"/>
    <mergeCell ref="A105:B105"/>
    <mergeCell ref="A106:B106"/>
    <mergeCell ref="A107:B107"/>
    <mergeCell ref="A108:B108"/>
    <mergeCell ref="A109:B109"/>
    <mergeCell ref="A98:B98"/>
    <mergeCell ref="A99:B99"/>
    <mergeCell ref="A100:B100"/>
    <mergeCell ref="A101:B101"/>
    <mergeCell ref="A102:B102"/>
    <mergeCell ref="A103:B103"/>
    <mergeCell ref="A117:B117"/>
    <mergeCell ref="A118:B118"/>
    <mergeCell ref="A119:B119"/>
    <mergeCell ref="A120:B120"/>
    <mergeCell ref="A121:B121"/>
    <mergeCell ref="A110:B110"/>
    <mergeCell ref="A111:B111"/>
    <mergeCell ref="A112:B112"/>
    <mergeCell ref="A113:B113"/>
    <mergeCell ref="A114:B114"/>
    <mergeCell ref="A115:B115"/>
    <mergeCell ref="A140:B140"/>
    <mergeCell ref="A141:B141"/>
    <mergeCell ref="A142:B142"/>
    <mergeCell ref="A143:B143"/>
    <mergeCell ref="A2:G2"/>
    <mergeCell ref="A134:B134"/>
    <mergeCell ref="A135:B135"/>
    <mergeCell ref="A136:B136"/>
    <mergeCell ref="A137:B137"/>
    <mergeCell ref="A138:B138"/>
    <mergeCell ref="A139:B139"/>
    <mergeCell ref="A128:B128"/>
    <mergeCell ref="A129:B129"/>
    <mergeCell ref="A130:B130"/>
    <mergeCell ref="A131:B131"/>
    <mergeCell ref="A132:B132"/>
    <mergeCell ref="A133:B133"/>
    <mergeCell ref="A122:B122"/>
    <mergeCell ref="A123:B123"/>
    <mergeCell ref="A124:B124"/>
    <mergeCell ref="A125:B125"/>
    <mergeCell ref="A126:B126"/>
    <mergeCell ref="A127:B127"/>
    <mergeCell ref="A116:B116"/>
  </mergeCells>
  <phoneticPr fontId="18" type="noConversion"/>
  <printOptions horizontalCentered="1"/>
  <pageMargins left="0.39370078740157483" right="0.39370078740157483" top="0.19685039370078741" bottom="0.19685039370078741" header="0.19685039370078741" footer="0.19685039370078741"/>
  <pageSetup paperSize="9" scale="66" orientation="landscape" verticalDpi="0" r:id="rId1"/>
  <rowBreaks count="1" manualBreakCount="1">
    <brk id="1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당직의료기관 및 문 여는 약국 현황</vt:lpstr>
      <vt:lpstr>'당직의료기관 및 문 여는 약국 현황'!Print_Area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중앙응급의료센터 - 별지 제1-1호 서식</dc:title>
  <dc:creator>의약관리</dc:creator>
  <cp:lastModifiedBy>NEW</cp:lastModifiedBy>
  <cp:lastPrinted>2019-09-11T06:31:14Z</cp:lastPrinted>
  <dcterms:created xsi:type="dcterms:W3CDTF">2019-09-05T04:29:05Z</dcterms:created>
  <dcterms:modified xsi:type="dcterms:W3CDTF">2019-09-12T13:16:28Z</dcterms:modified>
</cp:coreProperties>
</file>