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Sheet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<sst xmlns="http://schemas.openxmlformats.org/spreadsheetml/2006/main" count="31" uniqueCount="31">
  <si>
    <t>2025년 복지대상자 선정기준</t>
    <phoneticPr fontId="3" type="noConversion"/>
  </si>
  <si>
    <t>&lt;참고용 자료로 변동있을수 있음&gt;</t>
    <phoneticPr fontId="3" type="noConversion"/>
  </si>
  <si>
    <t>구분</t>
  </si>
  <si>
    <t>세부내역</t>
  </si>
  <si>
    <t>소  득  인  정  액 기  준</t>
  </si>
  <si>
    <r>
      <t xml:space="preserve">비고
(기초공제 or </t>
    </r>
    <r>
      <rPr>
        <b/>
        <u/>
        <sz val="10"/>
        <color rgb="FF000000"/>
        <rFont val="돋움"/>
        <family val="3"/>
        <charset val="129"/>
      </rPr>
      <t>재산기준</t>
    </r>
    <r>
      <rPr>
        <b/>
        <sz val="10"/>
        <color rgb="FF000000"/>
        <rFont val="돋움"/>
        <family val="3"/>
        <charset val="129"/>
      </rPr>
      <t>)</t>
    </r>
  </si>
  <si>
    <t>1인</t>
  </si>
  <si>
    <t>2인</t>
  </si>
  <si>
    <t>3인</t>
  </si>
  <si>
    <t>4인</t>
  </si>
  <si>
    <t>5인</t>
  </si>
  <si>
    <t>6인</t>
  </si>
  <si>
    <t>7인</t>
  </si>
  <si>
    <t>국민기초
생활보장</t>
    <phoneticPr fontId="3" type="noConversion"/>
  </si>
  <si>
    <t>기준 중위소득</t>
  </si>
  <si>
    <t>* 기본재산 공제액 : 5,300만원
* 금융재산 공제액 :    500만원</t>
    <phoneticPr fontId="3" type="noConversion"/>
  </si>
  <si>
    <t>생계(32% 이하)</t>
  </si>
  <si>
    <t>의료(40% 이하)</t>
  </si>
  <si>
    <t>주거(48% 이하)</t>
  </si>
  <si>
    <t>교육(50% 이하)</t>
  </si>
  <si>
    <t>차상위</t>
  </si>
  <si>
    <t>타법의료급여</t>
  </si>
  <si>
    <t>* 기본재산 공제액 : 8,500만원
* 금융재산 공제액 :    500만원</t>
  </si>
  <si>
    <t>차상위본인부담경감</t>
  </si>
  <si>
    <t>자    활</t>
  </si>
  <si>
    <t>확인서 발급 대상</t>
  </si>
  <si>
    <t>장애수당
(장애아동수당)</t>
  </si>
  <si>
    <t>긴급지원</t>
  </si>
  <si>
    <t>지원금액
(기준 중위소득75%)</t>
  </si>
  <si>
    <t xml:space="preserve"> 의료지원 300만원 이내
 생계지원 (1인 : 730,500원, 2인 : 1,205,000원, 3인 : 1,541,700원, 4인 : 1,872,700원, 5인 2,186,500원,2,485,400원 )
 주거지원(중소도시기준) (1~2인 : 299,100원, 3~4인 : 435,600원, 5~6인 : 574,200원 이내)
 연료비 (월/150,000원 지원,10월 ~3월까지)
 해산비 (700,000원/쌍둥이 1,400,000원), 장제비(800,000원), 전기요금 (500,000원/단전시) 
 교육지원 (초등학생 127,900원, 중학생 180,000원, 고등학생 214,000원)</t>
  </si>
  <si>
    <t>금융 600만원 이하
주거 800만원 이하
재산 1억5천200만원이하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</si>
</sst>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2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10"/>
      <color rgb="FF000000"/>
      <name val="돋움"/>
      <family val="3"/>
      <charset val="129"/>
    </font>
    <font>
      <b/>
      <sz val="16"/>
      <color rgb="FF000000"/>
      <name val="돋움"/>
      <family val="3"/>
      <charset val="129"/>
    </font>
    <font>
      <b/>
      <u/>
      <sz val="10"/>
      <color rgb="FF00000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b/>
      <sz val="10.5"/>
      <color theme="1"/>
      <name val="돋움"/>
      <family val="3"/>
      <charset val="129"/>
    </font>
    <font>
      <b/>
      <sz val="8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vertical="center" shrinkToFit="1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NumberFormat="1" applyFont="1" applyFill="1" applyBorder="1" applyAlignment="1" applyProtection="1">
      <alignment horizontal="center" vertical="center"/>
      <protection locked="0"/>
    </xf>
    <xf numFmtId="3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0" applyNumberFormat="1" applyFont="1" applyFill="1" applyBorder="1" applyAlignment="1" applyProtection="1">
      <alignment horizontal="left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0" xfId="0" applyNumberFormat="1" applyFont="1" applyFill="1" applyBorder="1" applyAlignment="1" applyProtection="1">
      <alignment horizontal="center" vertical="center"/>
      <protection locked="0"/>
    </xf>
    <xf numFmtId="3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2" xfId="0" applyNumberFormat="1" applyFont="1" applyFill="1" applyBorder="1" applyAlignment="1" applyProtection="1">
      <alignment horizontal="left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26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28" xfId="0" applyNumberFormat="1" applyFont="1" applyFill="1" applyBorder="1" applyAlignment="1" applyProtection="1">
      <alignment horizontal="left" vertical="center" wrapText="1"/>
      <protection locked="0"/>
    </xf>
    <xf numFmtId="176" fontId="11" fillId="2" borderId="29" xfId="0" applyNumberFormat="1" applyFont="1" applyFill="1" applyBorder="1" applyAlignment="1" applyProtection="1">
      <alignment horizontal="left" vertical="center" wrapText="1"/>
      <protection locked="0"/>
    </xf>
    <xf numFmtId="176" fontId="11" fillId="2" borderId="30" xfId="0" applyNumberFormat="1" applyFont="1" applyFill="1" applyBorder="1" applyAlignment="1" applyProtection="1">
      <alignment horizontal="left" vertical="center" wrapText="1"/>
      <protection locked="0"/>
    </xf>
    <xf numFmtId="176" fontId="11" fillId="2" borderId="22" xfId="0" applyNumberFormat="1" applyFont="1" applyFill="1" applyBorder="1" applyAlignment="1" applyProtection="1">
      <alignment horizontal="left" vertical="center" wrapText="1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4" sqref="C14:I14"/>
    </sheetView>
  </sheetViews>
  <sheetFormatPr defaultRowHeight="16.5" x14ac:dyDescent="0.3"/>
  <cols>
    <col min="2" max="2" width="15.625" customWidth="1"/>
    <col min="3" max="9" width="12.625" customWidth="1"/>
    <col min="10" max="10" width="23.875" customWidth="1"/>
  </cols>
  <sheetData>
    <row r="1" spans="1:10" ht="34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0" ht="20.25" x14ac:dyDescent="0.3">
      <c r="A2" s="3" t="s">
        <v>2</v>
      </c>
      <c r="B2" s="4" t="s">
        <v>3</v>
      </c>
      <c r="C2" s="5" t="s">
        <v>4</v>
      </c>
      <c r="D2" s="6"/>
      <c r="E2" s="6"/>
      <c r="F2" s="6"/>
      <c r="G2" s="6"/>
      <c r="H2" s="6"/>
      <c r="I2" s="7"/>
      <c r="J2" s="8" t="s">
        <v>5</v>
      </c>
    </row>
    <row r="3" spans="1:10" ht="17.25" thickBot="1" x14ac:dyDescent="0.35">
      <c r="A3" s="9"/>
      <c r="B3" s="10"/>
      <c r="C3" s="11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/>
    </row>
    <row r="4" spans="1:10" x14ac:dyDescent="0.3">
      <c r="A4" s="14" t="s">
        <v>13</v>
      </c>
      <c r="B4" s="15" t="s">
        <v>14</v>
      </c>
      <c r="C4" s="16">
        <v>2392013</v>
      </c>
      <c r="D4" s="17">
        <v>3932658</v>
      </c>
      <c r="E4" s="17">
        <v>5025353</v>
      </c>
      <c r="F4" s="17">
        <v>6097773</v>
      </c>
      <c r="G4" s="17">
        <v>7108192</v>
      </c>
      <c r="H4" s="17">
        <v>8064805</v>
      </c>
      <c r="I4" s="17">
        <v>8988428</v>
      </c>
      <c r="J4" s="18" t="s">
        <v>15</v>
      </c>
    </row>
    <row r="5" spans="1:10" x14ac:dyDescent="0.3">
      <c r="A5" s="19"/>
      <c r="B5" s="20" t="s">
        <v>16</v>
      </c>
      <c r="C5" s="21">
        <f>C4*32%</f>
        <v>765444.16</v>
      </c>
      <c r="D5" s="21">
        <f t="shared" ref="D5:I5" si="0">D4*32%</f>
        <v>1258450.56</v>
      </c>
      <c r="E5" s="21">
        <f t="shared" si="0"/>
        <v>1608112.96</v>
      </c>
      <c r="F5" s="21">
        <f t="shared" si="0"/>
        <v>1951287.36</v>
      </c>
      <c r="G5" s="21">
        <f t="shared" si="0"/>
        <v>2274621.4399999999</v>
      </c>
      <c r="H5" s="21">
        <f t="shared" si="0"/>
        <v>2580737.6</v>
      </c>
      <c r="I5" s="21">
        <f t="shared" si="0"/>
        <v>2876296.96</v>
      </c>
      <c r="J5" s="22"/>
    </row>
    <row r="6" spans="1:10" x14ac:dyDescent="0.3">
      <c r="A6" s="19"/>
      <c r="B6" s="20" t="s">
        <v>17</v>
      </c>
      <c r="C6" s="21">
        <f t="shared" ref="C6:I6" si="1">C4*40%</f>
        <v>956805.20000000007</v>
      </c>
      <c r="D6" s="23">
        <f t="shared" si="1"/>
        <v>1573063.2000000002</v>
      </c>
      <c r="E6" s="23">
        <f>E4*40%</f>
        <v>2010141.2000000002</v>
      </c>
      <c r="F6" s="23">
        <f t="shared" si="1"/>
        <v>2439109.2000000002</v>
      </c>
      <c r="G6" s="23">
        <f t="shared" si="1"/>
        <v>2843276.8000000003</v>
      </c>
      <c r="H6" s="23">
        <f t="shared" si="1"/>
        <v>3225922</v>
      </c>
      <c r="I6" s="23">
        <f t="shared" si="1"/>
        <v>3595371.2</v>
      </c>
      <c r="J6" s="22"/>
    </row>
    <row r="7" spans="1:10" x14ac:dyDescent="0.3">
      <c r="A7" s="19"/>
      <c r="B7" s="20" t="s">
        <v>18</v>
      </c>
      <c r="C7" s="21">
        <f>C4*48%</f>
        <v>1148166.24</v>
      </c>
      <c r="D7" s="21">
        <f t="shared" ref="D7:I7" si="2">D4*48%</f>
        <v>1887675.8399999999</v>
      </c>
      <c r="E7" s="21">
        <f t="shared" si="2"/>
        <v>2412169.44</v>
      </c>
      <c r="F7" s="21">
        <f t="shared" si="2"/>
        <v>2926931.04</v>
      </c>
      <c r="G7" s="21">
        <f t="shared" si="2"/>
        <v>3411932.1599999997</v>
      </c>
      <c r="H7" s="21">
        <f t="shared" si="2"/>
        <v>3871106.4</v>
      </c>
      <c r="I7" s="21">
        <f t="shared" si="2"/>
        <v>4314445.4399999995</v>
      </c>
      <c r="J7" s="22"/>
    </row>
    <row r="8" spans="1:10" ht="17.25" thickBot="1" x14ac:dyDescent="0.35">
      <c r="A8" s="24"/>
      <c r="B8" s="25" t="s">
        <v>19</v>
      </c>
      <c r="C8" s="26">
        <f>C4*50%</f>
        <v>1196006.5</v>
      </c>
      <c r="D8" s="26">
        <f>D4*50%</f>
        <v>1966329</v>
      </c>
      <c r="E8" s="26">
        <f t="shared" ref="E8:I8" si="3">E4*50%</f>
        <v>2512676.5</v>
      </c>
      <c r="F8" s="26">
        <f t="shared" si="3"/>
        <v>3048886.5</v>
      </c>
      <c r="G8" s="26">
        <f t="shared" si="3"/>
        <v>3554096</v>
      </c>
      <c r="H8" s="26">
        <f t="shared" si="3"/>
        <v>4032402.5</v>
      </c>
      <c r="I8" s="26">
        <f t="shared" si="3"/>
        <v>4494214</v>
      </c>
      <c r="J8" s="27"/>
    </row>
    <row r="9" spans="1:10" ht="22.5" x14ac:dyDescent="0.3">
      <c r="A9" s="28" t="s">
        <v>20</v>
      </c>
      <c r="B9" s="29" t="s">
        <v>21</v>
      </c>
      <c r="C9" s="30">
        <f>C4*0.5</f>
        <v>1196006.5</v>
      </c>
      <c r="D9" s="30">
        <f t="shared" ref="D9:I9" si="4">D4*0.5</f>
        <v>1966329</v>
      </c>
      <c r="E9" s="30">
        <f t="shared" si="4"/>
        <v>2512676.5</v>
      </c>
      <c r="F9" s="30">
        <f t="shared" si="4"/>
        <v>3048886.5</v>
      </c>
      <c r="G9" s="30">
        <f t="shared" si="4"/>
        <v>3554096</v>
      </c>
      <c r="H9" s="30">
        <f t="shared" si="4"/>
        <v>4032402.5</v>
      </c>
      <c r="I9" s="30">
        <f t="shared" si="4"/>
        <v>4494214</v>
      </c>
      <c r="J9" s="18" t="s">
        <v>22</v>
      </c>
    </row>
    <row r="10" spans="1:10" ht="22.5" x14ac:dyDescent="0.3">
      <c r="A10" s="31"/>
      <c r="B10" s="32" t="s">
        <v>23</v>
      </c>
      <c r="C10" s="33"/>
      <c r="D10" s="33"/>
      <c r="E10" s="33"/>
      <c r="F10" s="33"/>
      <c r="G10" s="33"/>
      <c r="H10" s="33"/>
      <c r="I10" s="33"/>
      <c r="J10" s="22"/>
    </row>
    <row r="11" spans="1:10" x14ac:dyDescent="0.3">
      <c r="A11" s="31"/>
      <c r="B11" s="32" t="s">
        <v>24</v>
      </c>
      <c r="C11" s="33"/>
      <c r="D11" s="33"/>
      <c r="E11" s="33"/>
      <c r="F11" s="33"/>
      <c r="G11" s="33"/>
      <c r="H11" s="33"/>
      <c r="I11" s="33"/>
      <c r="J11" s="22"/>
    </row>
    <row r="12" spans="1:10" ht="22.5" x14ac:dyDescent="0.3">
      <c r="A12" s="31"/>
      <c r="B12" s="32" t="s">
        <v>25</v>
      </c>
      <c r="C12" s="33"/>
      <c r="D12" s="33"/>
      <c r="E12" s="33"/>
      <c r="F12" s="33"/>
      <c r="G12" s="33"/>
      <c r="H12" s="33"/>
      <c r="I12" s="33"/>
      <c r="J12" s="22"/>
    </row>
    <row r="13" spans="1:10" ht="34.5" thickBot="1" x14ac:dyDescent="0.35">
      <c r="A13" s="34"/>
      <c r="B13" s="35" t="s">
        <v>26</v>
      </c>
      <c r="C13" s="36"/>
      <c r="D13" s="36"/>
      <c r="E13" s="36"/>
      <c r="F13" s="36"/>
      <c r="G13" s="36"/>
      <c r="H13" s="36"/>
      <c r="I13" s="36"/>
      <c r="J13" s="27"/>
    </row>
    <row r="14" spans="1:10" ht="74.25" thickBot="1" x14ac:dyDescent="0.35">
      <c r="A14" s="37" t="s">
        <v>27</v>
      </c>
      <c r="B14" s="38" t="s">
        <v>28</v>
      </c>
      <c r="C14" s="39" t="s">
        <v>29</v>
      </c>
      <c r="D14" s="40"/>
      <c r="E14" s="40"/>
      <c r="F14" s="40"/>
      <c r="G14" s="40"/>
      <c r="H14" s="40"/>
      <c r="I14" s="41"/>
      <c r="J14" s="42" t="s">
        <v>30</v>
      </c>
    </row>
  </sheetData>
  <mergeCells count="17">
    <mergeCell ref="H9:H13"/>
    <mergeCell ref="I9:I13"/>
    <mergeCell ref="J9:J13"/>
    <mergeCell ref="C14:I14"/>
    <mergeCell ref="A9:A13"/>
    <mergeCell ref="C9:C13"/>
    <mergeCell ref="D9:D13"/>
    <mergeCell ref="E9:E13"/>
    <mergeCell ref="F9:F13"/>
    <mergeCell ref="G9:G13"/>
    <mergeCell ref="A1:I1"/>
    <mergeCell ref="A2:A3"/>
    <mergeCell ref="B2:B3"/>
    <mergeCell ref="C2:I2"/>
    <mergeCell ref="J2:J3"/>
    <mergeCell ref="A4:A8"/>
    <mergeCell ref="J4:J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2025-04-07T00:35:22Z</dcterms:created>
  <dcterms:modified xsi:type="dcterms:W3CDTF">2025-04-07T00:36:30Z</dcterms:modified>
</cp:coreProperties>
</file>