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5440" windowHeight="13470"/>
  </bookViews>
  <sheets>
    <sheet name="1.자동차등록" sheetId="1" r:id="rId1"/>
    <sheet name="2.업종별운수업체" sheetId="2" r:id="rId2"/>
    <sheet name="3.영업용자동차업종별수송" sheetId="18" r:id="rId3"/>
    <sheet name="4.천연가스버스 현황" sheetId="4" r:id="rId4"/>
    <sheet name="5.자전거도로현황" sheetId="6" r:id="rId5"/>
    <sheet name="6.주차장" sheetId="5" r:id="rId6"/>
    <sheet name="7.철도수송 " sheetId="8" r:id="rId7"/>
    <sheet name="8.항공수송 " sheetId="7" r:id="rId8"/>
    <sheet name="9.여객선수송" sheetId="9" r:id="rId9"/>
    <sheet name="10.해운화물수송" sheetId="10" r:id="rId10"/>
    <sheet name="11.관광사업체등록" sheetId="11" r:id="rId11"/>
    <sheet name="12.주요관광지방문객수" sheetId="12" r:id="rId12"/>
    <sheet name="13.관광지지정" sheetId="13" r:id="rId13"/>
    <sheet name="14.해수욕장이용" sheetId="14" r:id="rId14"/>
    <sheet name="15.우편시설" sheetId="15" r:id="rId15"/>
    <sheet name="16.우편물취급" sheetId="16" r:id="rId16"/>
    <sheet name="17.우편요금수입" sheetId="17" r:id="rId17"/>
  </sheets>
  <definedNames>
    <definedName name="_xlnm.Print_Area" localSheetId="0">'1.자동차등록'!$A$1:$Z$29</definedName>
    <definedName name="_xlnm.Print_Area" localSheetId="9">'10.해운화물수송'!$A$1:$T$29</definedName>
    <definedName name="_xlnm.Print_Area" localSheetId="10">'11.관광사업체등록'!$A$1:$J$53</definedName>
    <definedName name="_xlnm.Print_Area" localSheetId="11">'12.주요관광지방문객수'!$A$1:$F$28</definedName>
    <definedName name="_xlnm.Print_Area" localSheetId="12">'13.관광지지정'!$A$1:$H$10</definedName>
    <definedName name="_xlnm.Print_Area" localSheetId="13">'14.해수욕장이용'!$A$1:$K$14</definedName>
    <definedName name="_xlnm.Print_Area" localSheetId="14">'15.우편시설'!$A$1:$J$26</definedName>
    <definedName name="_xlnm.Print_Area" localSheetId="15">'16.우편물취급'!$A$1:$R$37</definedName>
    <definedName name="_xlnm.Print_Area" localSheetId="16">'17.우편요금수입'!$A$1:$I$36</definedName>
    <definedName name="_xlnm.Print_Area" localSheetId="1">'2.업종별운수업체'!$A$1:$M$27</definedName>
    <definedName name="_xlnm.Print_Area" localSheetId="2">'3.영업용자동차업종별수송'!$A$1:$T$30</definedName>
    <definedName name="_xlnm.Print_Area" localSheetId="3">'4.천연가스버스 현황'!$A$1:$E$16</definedName>
    <definedName name="_xlnm.Print_Area" localSheetId="4">'5.자전거도로현황'!$A$1:$K$17</definedName>
    <definedName name="_xlnm.Print_Area" localSheetId="5">'6.주차장'!$A$1:$G$28</definedName>
    <definedName name="_xlnm.Print_Area" localSheetId="6">'7.철도수송 '!$A$1:$G$28</definedName>
    <definedName name="_xlnm.Print_Area" localSheetId="7">'8.항공수송 '!$A$1:$T$28</definedName>
    <definedName name="_xlnm.Print_Area" localSheetId="8">'9.여객선수송'!$A$1:$G$16</definedName>
  </definedNames>
  <calcPr calcId="125725"/>
</workbook>
</file>

<file path=xl/calcChain.xml><?xml version="1.0" encoding="utf-8"?>
<calcChain xmlns="http://schemas.openxmlformats.org/spreadsheetml/2006/main">
  <c r="N28" i="18"/>
  <c r="M28"/>
  <c r="C28"/>
  <c r="B28"/>
  <c r="N27"/>
  <c r="M27"/>
  <c r="C27"/>
  <c r="B27"/>
  <c r="N26"/>
  <c r="M26"/>
  <c r="C26"/>
  <c r="B26"/>
  <c r="N25"/>
  <c r="M25"/>
  <c r="C25"/>
  <c r="B25"/>
  <c r="N24"/>
  <c r="M24"/>
  <c r="C24"/>
  <c r="B24"/>
  <c r="N23"/>
  <c r="M23"/>
  <c r="C23"/>
  <c r="B23"/>
  <c r="N22"/>
  <c r="M22"/>
  <c r="C22"/>
  <c r="B22"/>
  <c r="N21"/>
  <c r="M21"/>
  <c r="C21"/>
  <c r="B21"/>
  <c r="N20"/>
  <c r="M20"/>
  <c r="C20"/>
  <c r="B20"/>
  <c r="N19"/>
  <c r="M19"/>
  <c r="C19"/>
  <c r="B19"/>
  <c r="N18"/>
  <c r="M18"/>
  <c r="C18"/>
  <c r="B18"/>
  <c r="N17"/>
  <c r="M17"/>
  <c r="C17"/>
  <c r="B17"/>
  <c r="N16"/>
  <c r="C16"/>
  <c r="B16"/>
  <c r="T15" i="1" l="1"/>
  <c r="O15"/>
  <c r="K15"/>
  <c r="F15"/>
  <c r="B15"/>
  <c r="C26" i="12"/>
  <c r="B26" s="1"/>
  <c r="C25"/>
  <c r="B25" s="1"/>
  <c r="C24"/>
  <c r="B24" s="1"/>
  <c r="C23"/>
  <c r="B23" s="1"/>
  <c r="C22"/>
  <c r="B22" s="1"/>
  <c r="C21"/>
  <c r="B21" s="1"/>
  <c r="C20"/>
  <c r="B20" s="1"/>
  <c r="C19"/>
  <c r="B19" s="1"/>
  <c r="C18"/>
  <c r="B18" s="1"/>
  <c r="C17"/>
  <c r="B17" s="1"/>
  <c r="C16"/>
  <c r="B16" s="1"/>
  <c r="C15"/>
  <c r="B15" s="1"/>
  <c r="F14"/>
  <c r="E14"/>
  <c r="D14"/>
  <c r="B14" l="1"/>
  <c r="C14"/>
  <c r="G15" i="8"/>
  <c r="F15"/>
  <c r="E15"/>
  <c r="C16" i="5" l="1"/>
  <c r="B16"/>
  <c r="D15" i="2"/>
  <c r="B15"/>
  <c r="T27" i="1"/>
  <c r="O27"/>
  <c r="K27"/>
  <c r="F27"/>
  <c r="B27"/>
  <c r="T26"/>
  <c r="O26"/>
  <c r="K26"/>
  <c r="F26"/>
  <c r="B26"/>
  <c r="T25"/>
  <c r="O25"/>
  <c r="K25"/>
  <c r="F25"/>
  <c r="B25"/>
  <c r="T24"/>
  <c r="O24"/>
  <c r="K24"/>
  <c r="F24"/>
  <c r="B24"/>
  <c r="T23"/>
  <c r="O23"/>
  <c r="K23"/>
  <c r="F23"/>
  <c r="B23"/>
  <c r="T22"/>
  <c r="O22"/>
  <c r="K22"/>
  <c r="F22"/>
  <c r="B22"/>
  <c r="T21"/>
  <c r="O21"/>
  <c r="K21"/>
  <c r="F21"/>
  <c r="B21"/>
  <c r="T20"/>
  <c r="O20"/>
  <c r="K20"/>
  <c r="F20"/>
  <c r="B20"/>
  <c r="T19"/>
  <c r="O19"/>
  <c r="K19"/>
  <c r="F19"/>
  <c r="B19"/>
  <c r="T18"/>
  <c r="O18"/>
  <c r="K18"/>
  <c r="F18"/>
  <c r="B18"/>
  <c r="T17"/>
  <c r="O17"/>
  <c r="K17"/>
  <c r="F17"/>
  <c r="B17"/>
  <c r="T16"/>
  <c r="O16"/>
  <c r="K16"/>
  <c r="F16"/>
  <c r="B16"/>
</calcChain>
</file>

<file path=xl/sharedStrings.xml><?xml version="1.0" encoding="utf-8"?>
<sst xmlns="http://schemas.openxmlformats.org/spreadsheetml/2006/main" count="1299" uniqueCount="541">
  <si>
    <t>1. 자  동  차  등  록</t>
    <phoneticPr fontId="2" type="noConversion"/>
  </si>
  <si>
    <t>1. 자  동  차  등  록 (속)</t>
    <phoneticPr fontId="2" type="noConversion"/>
  </si>
  <si>
    <t>Registered Motor Vehicles</t>
    <phoneticPr fontId="2" type="noConversion"/>
  </si>
  <si>
    <t>Registered Motor Vehicles (Cont'd)</t>
    <phoneticPr fontId="2" type="noConversion"/>
  </si>
  <si>
    <t>단위 : 대</t>
  </si>
  <si>
    <t>Unit : Each</t>
    <phoneticPr fontId="2" type="noConversion"/>
  </si>
  <si>
    <t>연  별</t>
    <phoneticPr fontId="2" type="noConversion"/>
  </si>
  <si>
    <r>
      <t xml:space="preserve">합 계 </t>
    </r>
    <r>
      <rPr>
        <vertAlign val="superscript"/>
        <sz val="11"/>
        <rFont val="맑은 고딕"/>
        <family val="3"/>
        <charset val="129"/>
        <scheme val="minor"/>
      </rPr>
      <t>1)</t>
    </r>
    <r>
      <rPr>
        <sz val="11"/>
        <rFont val="맑은 고딕"/>
        <family val="3"/>
        <charset val="129"/>
        <scheme val="minor"/>
      </rPr>
      <t xml:space="preserve">     Total </t>
    </r>
    <phoneticPr fontId="2" type="noConversion"/>
  </si>
  <si>
    <t>승용차  Passenger  cars</t>
    <phoneticPr fontId="2" type="noConversion"/>
  </si>
  <si>
    <t>승합차     Buses</t>
    <phoneticPr fontId="2" type="noConversion"/>
  </si>
  <si>
    <t>화물차  Trucks</t>
    <phoneticPr fontId="2" type="noConversion"/>
  </si>
  <si>
    <t>특수차   Special cars</t>
    <phoneticPr fontId="2" type="noConversion"/>
  </si>
  <si>
    <t>이륜자동차 Moter cycle</t>
    <phoneticPr fontId="2" type="noConversion"/>
  </si>
  <si>
    <t>월  별</t>
    <phoneticPr fontId="2" type="noConversion"/>
  </si>
  <si>
    <t>관  용</t>
  </si>
  <si>
    <t>자가용</t>
  </si>
  <si>
    <t>영업용</t>
  </si>
  <si>
    <t>관용</t>
  </si>
  <si>
    <t>Year &amp;</t>
    <phoneticPr fontId="15" type="noConversion"/>
  </si>
  <si>
    <t>Commer-</t>
  </si>
  <si>
    <t>계</t>
    <phoneticPr fontId="2" type="noConversion"/>
  </si>
  <si>
    <t>Commer-</t>
    <phoneticPr fontId="2" type="noConversion"/>
  </si>
  <si>
    <t>Month</t>
    <phoneticPr fontId="15" type="noConversion"/>
  </si>
  <si>
    <t>Government</t>
    <phoneticPr fontId="2" type="noConversion"/>
  </si>
  <si>
    <t>Private</t>
  </si>
  <si>
    <t>cial</t>
  </si>
  <si>
    <t>Total</t>
    <phoneticPr fontId="2" type="noConversion"/>
  </si>
  <si>
    <t>1월</t>
    <phoneticPr fontId="2" type="noConversion"/>
  </si>
  <si>
    <t>1월</t>
  </si>
  <si>
    <t>2월</t>
    <phoneticPr fontId="2" type="noConversion"/>
  </si>
  <si>
    <t>2월</t>
  </si>
  <si>
    <t>3월</t>
  </si>
  <si>
    <t>4월</t>
  </si>
  <si>
    <t>5월</t>
  </si>
  <si>
    <t>6월</t>
  </si>
  <si>
    <t>7월</t>
  </si>
  <si>
    <t>7월</t>
    <phoneticPr fontId="24" type="noConversion"/>
  </si>
  <si>
    <t>8월</t>
  </si>
  <si>
    <t>9월</t>
  </si>
  <si>
    <t>10월</t>
  </si>
  <si>
    <t>10월</t>
    <phoneticPr fontId="24" type="noConversion"/>
  </si>
  <si>
    <t>11월</t>
  </si>
  <si>
    <t>11월</t>
    <phoneticPr fontId="24" type="noConversion"/>
  </si>
  <si>
    <t>12월</t>
  </si>
  <si>
    <t xml:space="preserve">주 : 1) 이륜차 미포함
      2) 월별수치는 누적 합계임   </t>
    <phoneticPr fontId="2" type="noConversion"/>
  </si>
  <si>
    <t xml:space="preserve">주 : 1) 이륜차 미포함
      2) 월별수치는 누적 합계임 </t>
    <phoneticPr fontId="2" type="noConversion"/>
  </si>
  <si>
    <t xml:space="preserve">자료 : 자동차등록사무소    </t>
    <phoneticPr fontId="2" type="noConversion"/>
  </si>
  <si>
    <t>2. 업종별 운수업체</t>
    <phoneticPr fontId="2" type="noConversion"/>
  </si>
  <si>
    <t>Transportation Companies, by Type of Business</t>
    <phoneticPr fontId="2" type="noConversion"/>
  </si>
  <si>
    <t>단위 : 업체수, 대</t>
    <phoneticPr fontId="2" type="noConversion"/>
  </si>
  <si>
    <t>Unit : Place, Each</t>
    <phoneticPr fontId="2" type="noConversion"/>
  </si>
  <si>
    <t>연  별</t>
    <phoneticPr fontId="15" type="noConversion"/>
  </si>
  <si>
    <t>계
Total</t>
    <phoneticPr fontId="2" type="noConversion"/>
  </si>
  <si>
    <t>시외버스
Inter-city
buses</t>
    <phoneticPr fontId="2" type="noConversion"/>
  </si>
  <si>
    <t xml:space="preserve">
시내버스
Intra-city
buses
</t>
    <phoneticPr fontId="2" type="noConversion"/>
  </si>
  <si>
    <t>농어촌버스
Rural
buses</t>
    <phoneticPr fontId="2" type="noConversion"/>
  </si>
  <si>
    <t>택시(업체)
Taxi
(company)</t>
    <phoneticPr fontId="2" type="noConversion"/>
  </si>
  <si>
    <t>업체수</t>
    <phoneticPr fontId="2" type="noConversion"/>
  </si>
  <si>
    <t>대수</t>
    <phoneticPr fontId="2" type="noConversion"/>
  </si>
  <si>
    <t>Year</t>
    <phoneticPr fontId="2" type="noConversion"/>
  </si>
  <si>
    <t>-</t>
    <phoneticPr fontId="2" type="noConversion"/>
  </si>
  <si>
    <t>개인택시
Private
taxi</t>
    <phoneticPr fontId="2" type="noConversion"/>
  </si>
  <si>
    <t>전세버스
Chartered
buses</t>
    <phoneticPr fontId="2" type="noConversion"/>
  </si>
  <si>
    <t>일반화물
General
cargo</t>
    <phoneticPr fontId="2" type="noConversion"/>
  </si>
  <si>
    <t>개별화물
Individual
cargo</t>
    <phoneticPr fontId="2" type="noConversion"/>
  </si>
  <si>
    <t>용달화물
Delivery
cargo</t>
    <phoneticPr fontId="2" type="noConversion"/>
  </si>
  <si>
    <t>특수여객
Funeral
buses</t>
    <phoneticPr fontId="2" type="noConversion"/>
  </si>
  <si>
    <t>주 : 2008년부터 조사개시</t>
    <phoneticPr fontId="2" type="noConversion"/>
  </si>
  <si>
    <t>자료 : 교통행정과</t>
    <phoneticPr fontId="2" type="noConversion"/>
  </si>
  <si>
    <t>3. 영업용 자동차 업종별 수송 (속)</t>
    <phoneticPr fontId="15" type="noConversion"/>
  </si>
  <si>
    <t>Transportation of Commercial Moter Vehicles , by Type of Business(Cont'd)</t>
    <phoneticPr fontId="15" type="noConversion"/>
  </si>
  <si>
    <t>단위 : 여객/천명, 화물/톤</t>
    <phoneticPr fontId="15" type="noConversion"/>
  </si>
  <si>
    <t>Unit : Freight/ton, Passenger/Thousand Person</t>
    <phoneticPr fontId="2" type="noConversion"/>
  </si>
  <si>
    <t>연   별</t>
    <phoneticPr fontId="15" type="noConversion"/>
  </si>
  <si>
    <t>여                             객                          Passenger</t>
  </si>
  <si>
    <t>화              물               Freight</t>
  </si>
  <si>
    <t>월   별</t>
    <phoneticPr fontId="15" type="noConversion"/>
  </si>
  <si>
    <t>등록대수</t>
  </si>
  <si>
    <t>수송인원</t>
  </si>
  <si>
    <t>수 송 량</t>
  </si>
  <si>
    <t>Number of</t>
  </si>
  <si>
    <t>-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</si>
  <si>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</si>
  <si>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</si>
  <si>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</si>
  <si>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</si>
  <si>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</si>
  <si>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</si>
  <si>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</si>
  <si>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</si>
  <si>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</si>
  <si>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</si>
  <si>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</si>
  <si>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</si>
  <si>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 xml:space="preserve">자료 : 교통행정과    </t>
  </si>
  <si>
    <t>4. 천연가스버스 현황</t>
    <phoneticPr fontId="15" type="noConversion"/>
  </si>
  <si>
    <t>CNG Buses</t>
    <phoneticPr fontId="15" type="noConversion"/>
  </si>
  <si>
    <t>단위 : 대, %</t>
    <phoneticPr fontId="15" type="noConversion"/>
  </si>
  <si>
    <t>Unit : each, %</t>
    <phoneticPr fontId="2" type="noConversion"/>
  </si>
  <si>
    <t>총 버스 대수(A)</t>
    <phoneticPr fontId="2" type="noConversion"/>
  </si>
  <si>
    <t>천연가스(CNG)</t>
    <phoneticPr fontId="2" type="noConversion"/>
  </si>
  <si>
    <t>당해연도</t>
    <phoneticPr fontId="2" type="noConversion"/>
  </si>
  <si>
    <t>Year</t>
    <phoneticPr fontId="15" type="noConversion"/>
  </si>
  <si>
    <t>Total buses</t>
    <phoneticPr fontId="2" type="noConversion"/>
  </si>
  <si>
    <t>버스 대수(B)</t>
    <phoneticPr fontId="2" type="noConversion"/>
  </si>
  <si>
    <t>보급률</t>
    <phoneticPr fontId="2" type="noConversion"/>
  </si>
  <si>
    <t>보급대수</t>
    <phoneticPr fontId="2" type="noConversion"/>
  </si>
  <si>
    <t>CNG buses</t>
    <phoneticPr fontId="2" type="noConversion"/>
  </si>
  <si>
    <t>Supply rate</t>
    <phoneticPr fontId="2" type="noConversion"/>
  </si>
  <si>
    <t>Supply buses in current year</t>
    <phoneticPr fontId="2" type="noConversion"/>
  </si>
  <si>
    <t>-</t>
    <phoneticPr fontId="2" type="noConversion"/>
  </si>
  <si>
    <t>주 :보급률=(B)/(A)*100, 2011년부터 조사개시</t>
    <phoneticPr fontId="15" type="noConversion"/>
  </si>
  <si>
    <t>6. 주  차  장</t>
    <phoneticPr fontId="2" type="noConversion"/>
  </si>
  <si>
    <t>Transportion of Passenger Vessels</t>
    <phoneticPr fontId="2" type="noConversion"/>
  </si>
  <si>
    <t>연  별</t>
  </si>
  <si>
    <t>합  계
Total</t>
  </si>
  <si>
    <t>노   상</t>
  </si>
  <si>
    <t>Street parking</t>
  </si>
  <si>
    <t>유료 Toll</t>
  </si>
  <si>
    <t>무료 Free</t>
  </si>
  <si>
    <t>개소</t>
  </si>
  <si>
    <t>면수</t>
  </si>
  <si>
    <t>Year</t>
  </si>
  <si>
    <t>Number</t>
  </si>
  <si>
    <t>Plane</t>
  </si>
  <si>
    <t>노   외</t>
  </si>
  <si>
    <t>부  설
Attached to building</t>
  </si>
  <si>
    <t>Non-Street parking</t>
  </si>
  <si>
    <t>공영 Public</t>
  </si>
  <si>
    <t>민영 Private</t>
  </si>
  <si>
    <t>자료 : 교통행정과</t>
  </si>
  <si>
    <t>5. 자전거 도로 현황</t>
    <phoneticPr fontId="15" type="noConversion"/>
  </si>
  <si>
    <t>Bicycle Paths</t>
    <phoneticPr fontId="15" type="noConversion"/>
  </si>
  <si>
    <t>단위 : 개수, km</t>
    <phoneticPr fontId="15" type="noConversion"/>
  </si>
  <si>
    <t>Unit : number, km</t>
    <phoneticPr fontId="2" type="noConversion"/>
  </si>
  <si>
    <t>자전거 전용도로</t>
    <phoneticPr fontId="2" type="noConversion"/>
  </si>
  <si>
    <t>자전거보행자겸용도로</t>
    <phoneticPr fontId="2" type="noConversion"/>
  </si>
  <si>
    <t>자전거전용차로</t>
    <phoneticPr fontId="2" type="noConversion"/>
  </si>
  <si>
    <t>자전거우선도로</t>
    <phoneticPr fontId="2" type="noConversion"/>
  </si>
  <si>
    <t>Exclusive bicycle path</t>
    <phoneticPr fontId="2" type="noConversion"/>
  </si>
  <si>
    <t>Bicycle &amp; pedestrian path</t>
    <phoneticPr fontId="2" type="noConversion"/>
  </si>
  <si>
    <t>Exclusive bicycle lane</t>
    <phoneticPr fontId="2" type="noConversion"/>
  </si>
  <si>
    <t>Bicycle priority path</t>
    <phoneticPr fontId="2" type="noConversion"/>
  </si>
  <si>
    <t>노선수</t>
    <phoneticPr fontId="2" type="noConversion"/>
  </si>
  <si>
    <t>길이</t>
    <phoneticPr fontId="2" type="noConversion"/>
  </si>
  <si>
    <t>NO. of paths</t>
    <phoneticPr fontId="2" type="noConversion"/>
  </si>
  <si>
    <t>Length</t>
    <phoneticPr fontId="2" type="noConversion"/>
  </si>
  <si>
    <t xml:space="preserve"> -</t>
    <phoneticPr fontId="2" type="noConversion"/>
  </si>
  <si>
    <t>주 : 자전거도로는 편도기준(양방향인 경우 각각 인정), 2011년부터 조사개시</t>
    <phoneticPr fontId="15" type="noConversion"/>
  </si>
  <si>
    <t xml:space="preserve">자료 : 건설과    </t>
    <phoneticPr fontId="2" type="noConversion"/>
  </si>
  <si>
    <t>8. 항    공    수    송</t>
    <phoneticPr fontId="15" type="noConversion"/>
  </si>
  <si>
    <t>8. 항    공    수    송(속)</t>
    <phoneticPr fontId="15" type="noConversion"/>
  </si>
  <si>
    <t>Air Transportation</t>
    <phoneticPr fontId="66" type="noConversion"/>
  </si>
  <si>
    <t>단위 :천명, 톤, ㎏</t>
    <phoneticPr fontId="66" type="noConversion"/>
  </si>
  <si>
    <t>Unit : Thousand Person, ton, ㎏</t>
    <phoneticPr fontId="66" type="noConversion"/>
  </si>
  <si>
    <t>연   별</t>
  </si>
  <si>
    <t>국   내   선   Domestic lines</t>
    <phoneticPr fontId="66" type="noConversion"/>
  </si>
  <si>
    <t xml:space="preserve">국   제  선   </t>
    <phoneticPr fontId="66" type="noConversion"/>
  </si>
  <si>
    <t>계  total</t>
    <phoneticPr fontId="66" type="noConversion"/>
  </si>
  <si>
    <t>도   착  Arrival</t>
    <phoneticPr fontId="66" type="noConversion"/>
  </si>
  <si>
    <t xml:space="preserve">       출   발  Departure</t>
    <phoneticPr fontId="66" type="noConversion"/>
  </si>
  <si>
    <t xml:space="preserve">입   국  Entry </t>
    <phoneticPr fontId="66" type="noConversion"/>
  </si>
  <si>
    <t>출   국  Departure</t>
    <phoneticPr fontId="66" type="noConversion"/>
  </si>
  <si>
    <t>여  객</t>
  </si>
  <si>
    <t>화  물</t>
  </si>
  <si>
    <t>우   편</t>
  </si>
  <si>
    <t>월   별</t>
  </si>
  <si>
    <t>Passengers</t>
    <phoneticPr fontId="66" type="noConversion"/>
  </si>
  <si>
    <t>Freight</t>
    <phoneticPr fontId="66" type="noConversion"/>
  </si>
  <si>
    <t>Mail</t>
    <phoneticPr fontId="66" type="noConversion"/>
  </si>
  <si>
    <t>12 월</t>
    <phoneticPr fontId="66" type="noConversion"/>
  </si>
  <si>
    <t>자료 : 한국공항공사무안국제공항지사</t>
    <phoneticPr fontId="66" type="noConversion"/>
  </si>
  <si>
    <t>7. 철     도     수     송</t>
    <phoneticPr fontId="15" type="noConversion"/>
  </si>
  <si>
    <t>Railroad Transportation</t>
    <phoneticPr fontId="15" type="noConversion"/>
  </si>
  <si>
    <t>단위 : 명, 톤, 천원</t>
    <phoneticPr fontId="15" type="noConversion"/>
  </si>
  <si>
    <t>Unit : Person, ton, 1,000 won</t>
    <phoneticPr fontId="15" type="noConversion"/>
  </si>
  <si>
    <t>여                 객     Passenger</t>
    <phoneticPr fontId="15" type="noConversion"/>
  </si>
  <si>
    <t xml:space="preserve">  화                 물     Freight</t>
    <phoneticPr fontId="15" type="noConversion"/>
  </si>
  <si>
    <t>승 차 인 원</t>
    <phoneticPr fontId="15" type="noConversion"/>
  </si>
  <si>
    <t>강 차 인 원</t>
    <phoneticPr fontId="15" type="noConversion"/>
  </si>
  <si>
    <t>여 객 수 입</t>
    <phoneticPr fontId="15" type="noConversion"/>
  </si>
  <si>
    <t>발 송 톤 수</t>
  </si>
  <si>
    <t>도 착 톤 수</t>
  </si>
  <si>
    <t>화 물 수 입</t>
  </si>
  <si>
    <t>On-</t>
    <phoneticPr fontId="15" type="noConversion"/>
  </si>
  <si>
    <t>Off-</t>
    <phoneticPr fontId="15" type="noConversion"/>
  </si>
  <si>
    <t>boarding</t>
    <phoneticPr fontId="15" type="noConversion"/>
  </si>
  <si>
    <t>Revenues</t>
    <phoneticPr fontId="15" type="noConversion"/>
  </si>
  <si>
    <t>Sending</t>
  </si>
  <si>
    <t>Arriving</t>
    <phoneticPr fontId="15" type="noConversion"/>
  </si>
  <si>
    <t>1 월</t>
    <phoneticPr fontId="15" type="noConversion"/>
  </si>
  <si>
    <t>자료 : 한국철도공사, 목포역</t>
    <phoneticPr fontId="15" type="noConversion"/>
  </si>
  <si>
    <t>9. 여  객  선  수  송</t>
    <phoneticPr fontId="2" type="noConversion"/>
  </si>
  <si>
    <t>단위 : 명. 천톤</t>
    <phoneticPr fontId="2" type="noConversion"/>
  </si>
  <si>
    <t>Unit : Person, 1,000 ton</t>
    <phoneticPr fontId="2" type="noConversion"/>
  </si>
  <si>
    <t>합  계</t>
    <phoneticPr fontId="2" type="noConversion"/>
  </si>
  <si>
    <t>연 안 여 객 선</t>
    <phoneticPr fontId="2" type="noConversion"/>
  </si>
  <si>
    <t>외  항  선</t>
    <phoneticPr fontId="2" type="noConversion"/>
  </si>
  <si>
    <t>coastal ferry</t>
    <phoneticPr fontId="2" type="noConversion"/>
  </si>
  <si>
    <t>Ocean-Going Vessels</t>
    <phoneticPr fontId="2" type="noConversion"/>
  </si>
  <si>
    <t>여  객</t>
    <phoneticPr fontId="2" type="noConversion"/>
  </si>
  <si>
    <t>화  물</t>
    <phoneticPr fontId="2" type="noConversion"/>
  </si>
  <si>
    <t>Year</t>
    <phoneticPr fontId="2" type="noConversion"/>
  </si>
  <si>
    <t>Passenger</t>
    <phoneticPr fontId="2" type="noConversion"/>
  </si>
  <si>
    <t>Freight</t>
    <phoneticPr fontId="2" type="noConversion"/>
  </si>
  <si>
    <t>자료 : 목포지방해양수산청</t>
    <phoneticPr fontId="2" type="noConversion"/>
  </si>
  <si>
    <r>
      <t>10. 해 운 화 물 수 송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>1)</t>
    </r>
    <phoneticPr fontId="2" type="noConversion"/>
  </si>
  <si>
    <r>
      <t>10. 해 운 화 물 수 송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 xml:space="preserve">1) </t>
    </r>
    <r>
      <rPr>
        <b/>
        <sz val="16"/>
        <color indexed="12"/>
        <rFont val="맑은 고딕"/>
        <family val="3"/>
        <charset val="129"/>
        <scheme val="minor"/>
      </rPr>
      <t>(속)</t>
    </r>
    <phoneticPr fontId="2" type="noConversion"/>
  </si>
  <si>
    <t>Tonnage Carried by Vessel</t>
    <phoneticPr fontId="2" type="noConversion"/>
  </si>
  <si>
    <t>단위 :  천톤</t>
    <phoneticPr fontId="2" type="noConversion"/>
  </si>
  <si>
    <t>Unit : 1,000 ton</t>
    <phoneticPr fontId="2" type="noConversion"/>
  </si>
  <si>
    <t>외항화물</t>
    <phoneticPr fontId="2" type="noConversion"/>
  </si>
  <si>
    <t>연안화물</t>
    <phoneticPr fontId="2" type="noConversion"/>
  </si>
  <si>
    <t>주요화물별수송량</t>
    <phoneticPr fontId="2" type="noConversion"/>
  </si>
  <si>
    <t>Ocean</t>
  </si>
  <si>
    <t>Year&amp;</t>
    <phoneticPr fontId="2" type="noConversion"/>
  </si>
  <si>
    <t>Going</t>
  </si>
  <si>
    <t>Coastal</t>
    <phoneticPr fontId="2" type="noConversion"/>
  </si>
  <si>
    <t>양  곡</t>
    <phoneticPr fontId="2" type="noConversion"/>
  </si>
  <si>
    <t>유  류</t>
    <phoneticPr fontId="2" type="noConversion"/>
  </si>
  <si>
    <t>유 지 류</t>
    <phoneticPr fontId="2" type="noConversion"/>
  </si>
  <si>
    <t>비  료</t>
    <phoneticPr fontId="2" type="noConversion"/>
  </si>
  <si>
    <t>시 멘 트</t>
    <phoneticPr fontId="2" type="noConversion"/>
  </si>
  <si>
    <t>무연탄</t>
    <phoneticPr fontId="2" type="noConversion"/>
  </si>
  <si>
    <t xml:space="preserve">유연탄 </t>
    <phoneticPr fontId="2" type="noConversion"/>
  </si>
  <si>
    <t>목  재</t>
    <phoneticPr fontId="2" type="noConversion"/>
  </si>
  <si>
    <t>선  어</t>
    <phoneticPr fontId="2" type="noConversion"/>
  </si>
  <si>
    <t>기타광석</t>
    <phoneticPr fontId="2" type="noConversion"/>
  </si>
  <si>
    <t>철 광 석</t>
    <phoneticPr fontId="2" type="noConversion"/>
  </si>
  <si>
    <t>기계류</t>
    <phoneticPr fontId="2" type="noConversion"/>
  </si>
  <si>
    <t>철  재</t>
    <phoneticPr fontId="2" type="noConversion"/>
  </si>
  <si>
    <t>기  타</t>
    <phoneticPr fontId="2" type="noConversion"/>
  </si>
  <si>
    <t>Month</t>
    <phoneticPr fontId="2" type="noConversion"/>
  </si>
  <si>
    <t>freight</t>
    <phoneticPr fontId="2" type="noConversion"/>
  </si>
  <si>
    <t>Grain</t>
    <phoneticPr fontId="2" type="noConversion"/>
  </si>
  <si>
    <t>Oils</t>
    <phoneticPr fontId="2" type="noConversion"/>
  </si>
  <si>
    <t xml:space="preserve">Oil and
 fats </t>
    <phoneticPr fontId="2" type="noConversion"/>
  </si>
  <si>
    <t xml:space="preserve"> Fertilizer</t>
    <phoneticPr fontId="2" type="noConversion"/>
  </si>
  <si>
    <t>Cement</t>
    <phoneticPr fontId="2" type="noConversion"/>
  </si>
  <si>
    <t>Anthracite</t>
    <phoneticPr fontId="2" type="noConversion"/>
  </si>
  <si>
    <t>Bitumin
ous</t>
    <phoneticPr fontId="2" type="noConversion"/>
  </si>
  <si>
    <t>Timber</t>
    <phoneticPr fontId="2" type="noConversion"/>
  </si>
  <si>
    <t>Fresh
Fish</t>
    <phoneticPr fontId="2" type="noConversion"/>
  </si>
  <si>
    <t>Ores</t>
    <phoneticPr fontId="2" type="noConversion"/>
  </si>
  <si>
    <t>Machinery</t>
    <phoneticPr fontId="2" type="noConversion"/>
  </si>
  <si>
    <t>Iron
material</t>
    <phoneticPr fontId="2" type="noConversion"/>
  </si>
  <si>
    <t>Other</t>
  </si>
  <si>
    <t>주 : 1) 여객선 화물 제외, 컨테이너 수송화물 포함.</t>
    <phoneticPr fontId="2" type="noConversion"/>
  </si>
  <si>
    <t>자료 : 목포지방해양수산청</t>
    <phoneticPr fontId="2" type="noConversion"/>
  </si>
  <si>
    <t>11. 관  광  사  업  체  등  록</t>
    <phoneticPr fontId="15" type="noConversion"/>
  </si>
  <si>
    <t>단위 : 개소</t>
  </si>
  <si>
    <t>Unit : Place</t>
    <phoneticPr fontId="2" type="noConversion"/>
  </si>
  <si>
    <t>연   별</t>
    <phoneticPr fontId="15" type="noConversion"/>
  </si>
  <si>
    <t>여행업 Travel agencies</t>
    <phoneticPr fontId="2" type="noConversion"/>
  </si>
  <si>
    <t xml:space="preserve">관광숙박업  Tourist accommodations           </t>
    <phoneticPr fontId="15" type="noConversion"/>
  </si>
  <si>
    <t>일반</t>
    <phoneticPr fontId="15" type="noConversion"/>
  </si>
  <si>
    <t>국외</t>
    <phoneticPr fontId="15" type="noConversion"/>
  </si>
  <si>
    <t>국내</t>
    <phoneticPr fontId="15" type="noConversion"/>
  </si>
  <si>
    <t>호   텔   업</t>
    <phoneticPr fontId="15" type="noConversion"/>
  </si>
  <si>
    <t>휴양
콘도
미니엄업</t>
    <phoneticPr fontId="15" type="noConversion"/>
  </si>
  <si>
    <t>관광호텔업</t>
    <phoneticPr fontId="15" type="noConversion"/>
  </si>
  <si>
    <t>수상관광호텔</t>
    <phoneticPr fontId="15" type="noConversion"/>
  </si>
  <si>
    <t>한국전통호텔업</t>
    <phoneticPr fontId="15" type="noConversion"/>
  </si>
  <si>
    <t>가족호텔업</t>
    <phoneticPr fontId="15" type="noConversion"/>
  </si>
  <si>
    <t>General</t>
    <phoneticPr fontId="15" type="noConversion"/>
  </si>
  <si>
    <t>Overseas</t>
    <phoneticPr fontId="15" type="noConversion"/>
  </si>
  <si>
    <t>Domestic</t>
    <phoneticPr fontId="15" type="noConversion"/>
  </si>
  <si>
    <t>Tourist hotel</t>
    <phoneticPr fontId="15" type="noConversion"/>
  </si>
  <si>
    <t xml:space="preserve">Floating </t>
    <phoneticPr fontId="15" type="noConversion"/>
  </si>
  <si>
    <t>Traditional</t>
    <phoneticPr fontId="15" type="noConversion"/>
  </si>
  <si>
    <t>Family</t>
    <phoneticPr fontId="15" type="noConversion"/>
  </si>
  <si>
    <t>Year</t>
    <phoneticPr fontId="15" type="noConversion"/>
  </si>
  <si>
    <t>hotel</t>
    <phoneticPr fontId="15" type="noConversion"/>
  </si>
  <si>
    <t>-</t>
    <phoneticPr fontId="15" type="noConversion"/>
  </si>
  <si>
    <t xml:space="preserve">관광객이용시설업 Tourist entertainment facilities     </t>
    <phoneticPr fontId="15" type="noConversion"/>
  </si>
  <si>
    <t>전  문
휴양업</t>
    <phoneticPr fontId="15" type="noConversion"/>
  </si>
  <si>
    <t>종합휴양업</t>
    <phoneticPr fontId="15" type="noConversion"/>
  </si>
  <si>
    <t>자동차
야영장업</t>
    <phoneticPr fontId="15" type="noConversion"/>
  </si>
  <si>
    <t>관      광
유람선업</t>
    <phoneticPr fontId="15" type="noConversion"/>
  </si>
  <si>
    <t>관  광
공연장업</t>
    <phoneticPr fontId="2" type="noConversion"/>
  </si>
  <si>
    <t xml:space="preserve">외국인전용
관광기념품판매업 </t>
    <phoneticPr fontId="15" type="noConversion"/>
  </si>
  <si>
    <t>Resort complexes</t>
    <phoneticPr fontId="15" type="noConversion"/>
  </si>
  <si>
    <t>제 1종</t>
    <phoneticPr fontId="15" type="noConversion"/>
  </si>
  <si>
    <t>제 2종</t>
    <phoneticPr fontId="15" type="noConversion"/>
  </si>
  <si>
    <t xml:space="preserve">Motorist convenience facilities 
</t>
    <phoneticPr fontId="15" type="noConversion"/>
  </si>
  <si>
    <t>Tourist cruises</t>
    <phoneticPr fontId="15" type="noConversion"/>
  </si>
  <si>
    <t>Performing arts
for tourists</t>
    <phoneticPr fontId="15" type="noConversion"/>
  </si>
  <si>
    <t xml:space="preserve">Souvenir shops for
foreigners only </t>
    <phoneticPr fontId="15" type="noConversion"/>
  </si>
  <si>
    <t>Resort</t>
    <phoneticPr fontId="15" type="noConversion"/>
  </si>
  <si>
    <t>종    합</t>
    <phoneticPr fontId="15" type="noConversion"/>
  </si>
  <si>
    <t>complexes</t>
    <phoneticPr fontId="15" type="noConversion"/>
  </si>
  <si>
    <t>휴양업</t>
    <phoneticPr fontId="15" type="noConversion"/>
  </si>
  <si>
    <t>-</t>
    <phoneticPr fontId="24" type="noConversion"/>
  </si>
  <si>
    <t>국제회의업 Organizing</t>
    <phoneticPr fontId="15" type="noConversion"/>
  </si>
  <si>
    <t xml:space="preserve"> </t>
    <phoneticPr fontId="15" type="noConversion"/>
  </si>
  <si>
    <t>유 원 시 설 업 Recreational  Facilities</t>
    <phoneticPr fontId="15" type="noConversion"/>
  </si>
  <si>
    <t>카지노업</t>
    <phoneticPr fontId="15" type="noConversion"/>
  </si>
  <si>
    <t>종합유원</t>
    <phoneticPr fontId="15" type="noConversion"/>
  </si>
  <si>
    <t>일반유원</t>
    <phoneticPr fontId="15" type="noConversion"/>
  </si>
  <si>
    <t>기타유원</t>
    <phoneticPr fontId="15" type="noConversion"/>
  </si>
  <si>
    <t>시설업</t>
    <phoneticPr fontId="15" type="noConversion"/>
  </si>
  <si>
    <t>기획업</t>
    <phoneticPr fontId="15" type="noConversion"/>
  </si>
  <si>
    <t>Casino</t>
    <phoneticPr fontId="15" type="noConversion"/>
  </si>
  <si>
    <t>시 설 업</t>
    <phoneticPr fontId="15" type="noConversion"/>
  </si>
  <si>
    <t>Facilities</t>
    <phoneticPr fontId="15" type="noConversion"/>
  </si>
  <si>
    <t>Planning</t>
    <phoneticPr fontId="15" type="noConversion"/>
  </si>
  <si>
    <t>Recreational 
 Complex</t>
    <phoneticPr fontId="15" type="noConversion"/>
  </si>
  <si>
    <t>General 
 Recreational</t>
    <phoneticPr fontId="15" type="noConversion"/>
  </si>
  <si>
    <t>Other Recreational</t>
    <phoneticPr fontId="15" type="noConversion"/>
  </si>
  <si>
    <t>Facilities</t>
  </si>
  <si>
    <t>관광유흥</t>
    <phoneticPr fontId="15" type="noConversion"/>
  </si>
  <si>
    <t>관광극장</t>
    <phoneticPr fontId="15" type="noConversion"/>
  </si>
  <si>
    <t>외국인전용</t>
    <phoneticPr fontId="15" type="noConversion"/>
  </si>
  <si>
    <t>관   광</t>
    <phoneticPr fontId="15" type="noConversion"/>
  </si>
  <si>
    <t>시내순환</t>
    <phoneticPr fontId="15" type="noConversion"/>
  </si>
  <si>
    <t>관    광</t>
    <phoneticPr fontId="15" type="noConversion"/>
  </si>
  <si>
    <t>여객자동차</t>
    <phoneticPr fontId="15" type="noConversion"/>
  </si>
  <si>
    <t>관광토속</t>
    <phoneticPr fontId="15" type="noConversion"/>
  </si>
  <si>
    <t>음 식 점</t>
    <phoneticPr fontId="15" type="noConversion"/>
  </si>
  <si>
    <t>유 흥 업</t>
    <phoneticPr fontId="15" type="noConversion"/>
  </si>
  <si>
    <t>식당업</t>
    <phoneticPr fontId="15" type="noConversion"/>
  </si>
  <si>
    <t>관 광 업</t>
    <phoneticPr fontId="15" type="noConversion"/>
  </si>
  <si>
    <t>사진업</t>
    <phoneticPr fontId="15" type="noConversion"/>
  </si>
  <si>
    <t>터미널시설업</t>
    <phoneticPr fontId="15" type="noConversion"/>
  </si>
  <si>
    <t>주판매업</t>
    <phoneticPr fontId="15" type="noConversion"/>
  </si>
  <si>
    <t>팬션업</t>
    <phoneticPr fontId="15" type="noConversion"/>
  </si>
  <si>
    <t>Amusement</t>
    <phoneticPr fontId="15" type="noConversion"/>
  </si>
  <si>
    <t>Entertain-ment
Theater Business
for tourists</t>
    <phoneticPr fontId="15" type="noConversion"/>
  </si>
  <si>
    <t>Tourist</t>
    <phoneticPr fontId="15" type="noConversion"/>
  </si>
  <si>
    <t>City Circle</t>
    <phoneticPr fontId="15" type="noConversion"/>
  </si>
  <si>
    <t>Tourism</t>
    <phoneticPr fontId="15" type="noConversion"/>
  </si>
  <si>
    <t>Operation</t>
    <phoneticPr fontId="15" type="noConversion"/>
  </si>
  <si>
    <t xml:space="preserve">Restaurants </t>
    <phoneticPr fontId="15" type="noConversion"/>
  </si>
  <si>
    <t>Photography</t>
    <phoneticPr fontId="15" type="noConversion"/>
  </si>
  <si>
    <t xml:space="preserve">of Passenger </t>
    <phoneticPr fontId="15" type="noConversion"/>
  </si>
  <si>
    <t>Tourist Local</t>
    <phoneticPr fontId="15" type="noConversion"/>
  </si>
  <si>
    <t>Pension</t>
    <phoneticPr fontId="15" type="noConversion"/>
  </si>
  <si>
    <t xml:space="preserve">for </t>
  </si>
  <si>
    <t>Exclusive to</t>
    <phoneticPr fontId="15" type="noConversion"/>
  </si>
  <si>
    <t>Bus Terminal</t>
    <phoneticPr fontId="15" type="noConversion"/>
  </si>
  <si>
    <t>Alcohol Sale</t>
    <phoneticPr fontId="15" type="noConversion"/>
  </si>
  <si>
    <t>Tourists</t>
    <phoneticPr fontId="15" type="noConversion"/>
  </si>
  <si>
    <t>Foreigners</t>
    <phoneticPr fontId="15" type="noConversion"/>
  </si>
  <si>
    <t>자료 : 관광과</t>
    <phoneticPr fontId="15" type="noConversion"/>
  </si>
  <si>
    <t>12. 주요 관광지 방문객 수</t>
    <phoneticPr fontId="79" type="noConversion"/>
  </si>
  <si>
    <t xml:space="preserve">     Number of Visitors</t>
    <phoneticPr fontId="79" type="noConversion"/>
  </si>
  <si>
    <t>단위 : 천명</t>
    <phoneticPr fontId="41" type="noConversion"/>
  </si>
  <si>
    <t>Unit : Thousand Person</t>
    <phoneticPr fontId="41" type="noConversion"/>
  </si>
  <si>
    <t>연 별</t>
    <phoneticPr fontId="41" type="noConversion"/>
  </si>
  <si>
    <t>방 문 객 수   Tourists</t>
    <phoneticPr fontId="41" type="noConversion"/>
  </si>
  <si>
    <t>집계관광객</t>
    <phoneticPr fontId="41" type="noConversion"/>
  </si>
  <si>
    <t>유료관광지 Paid tourist attactions</t>
    <phoneticPr fontId="41" type="noConversion"/>
  </si>
  <si>
    <t>무료관광지</t>
    <phoneticPr fontId="41" type="noConversion"/>
  </si>
  <si>
    <t>월별</t>
    <phoneticPr fontId="41" type="noConversion"/>
  </si>
  <si>
    <t>내    국   인 
Domestic</t>
    <phoneticPr fontId="79" type="noConversion"/>
  </si>
  <si>
    <t>외    국    인
 Foreign</t>
    <phoneticPr fontId="79" type="noConversion"/>
  </si>
  <si>
    <t>Free tourist 
attractions</t>
    <phoneticPr fontId="41" type="noConversion"/>
  </si>
  <si>
    <t>주: 주요 관광지만을 대상으로 방문객수를 중복 집계하였기에 실제 방문객수와 차이가 있을수 있음</t>
    <phoneticPr fontId="41" type="noConversion"/>
  </si>
  <si>
    <t xml:space="preserve">자료 : 관광지식정보시스템 </t>
    <phoneticPr fontId="41" type="noConversion"/>
  </si>
  <si>
    <t>13. 관광지 지정</t>
    <phoneticPr fontId="79" type="noConversion"/>
  </si>
  <si>
    <t>Designation of Tourist Attractions</t>
    <phoneticPr fontId="79" type="noConversion"/>
  </si>
  <si>
    <t>단위 : ㎢</t>
    <phoneticPr fontId="41" type="noConversion"/>
  </si>
  <si>
    <t>Unit : ㎢</t>
    <phoneticPr fontId="41" type="noConversion"/>
  </si>
  <si>
    <t>국립공원
National</t>
    <phoneticPr fontId="41" type="noConversion"/>
  </si>
  <si>
    <t>관광지명</t>
    <phoneticPr fontId="41" type="noConversion"/>
  </si>
  <si>
    <t>위    치</t>
    <phoneticPr fontId="41" type="noConversion"/>
  </si>
  <si>
    <t>지정일자</t>
    <phoneticPr fontId="41" type="noConversion"/>
  </si>
  <si>
    <t>면적</t>
    <phoneticPr fontId="41" type="noConversion"/>
  </si>
  <si>
    <t>특색</t>
    <phoneticPr fontId="41" type="noConversion"/>
  </si>
  <si>
    <t>도립공원
Provincial</t>
    <phoneticPr fontId="41" type="noConversion"/>
  </si>
  <si>
    <t>Name of tourist
attraction</t>
    <phoneticPr fontId="41" type="noConversion"/>
  </si>
  <si>
    <t>Location</t>
    <phoneticPr fontId="41" type="noConversion"/>
  </si>
  <si>
    <t>Date of designation</t>
    <phoneticPr fontId="41" type="noConversion"/>
  </si>
  <si>
    <t>Area</t>
    <phoneticPr fontId="41" type="noConversion"/>
  </si>
  <si>
    <t>목포해양
문화
관광특구</t>
    <phoneticPr fontId="2" type="noConversion"/>
  </si>
  <si>
    <t>북항~유달산
~원도심~삼학도
~갓바위~평화광장</t>
    <phoneticPr fontId="2" type="noConversion"/>
  </si>
  <si>
    <t>2007.09.28</t>
    <phoneticPr fontId="2" type="noConversion"/>
  </si>
  <si>
    <t>6.9㎢</t>
    <phoneticPr fontId="2" type="noConversion"/>
  </si>
  <si>
    <t>천혜의 해양
관광자원,
전통과
현대의
문화예술
자산풍부</t>
    <phoneticPr fontId="2" type="noConversion"/>
  </si>
  <si>
    <t>자료 : 관광과</t>
    <phoneticPr fontId="41" type="noConversion"/>
  </si>
  <si>
    <t>14. 해수욕장 이용</t>
    <phoneticPr fontId="79" type="noConversion"/>
  </si>
  <si>
    <t>Use of Sea Bathing Resorts</t>
    <phoneticPr fontId="79" type="noConversion"/>
  </si>
  <si>
    <t>연  별</t>
    <phoneticPr fontId="41" type="noConversion"/>
  </si>
  <si>
    <t>총면적</t>
    <phoneticPr fontId="41" type="noConversion"/>
  </si>
  <si>
    <t>백 사 장
Sand beaches</t>
    <phoneticPr fontId="41" type="noConversion"/>
  </si>
  <si>
    <t>시  설  물  Facilities</t>
    <phoneticPr fontId="41" type="noConversion"/>
  </si>
  <si>
    <t>이용객</t>
    <phoneticPr fontId="41" type="noConversion"/>
  </si>
  <si>
    <t>해수욕장별</t>
    <phoneticPr fontId="41" type="noConversion"/>
  </si>
  <si>
    <t>Grand area</t>
    <phoneticPr fontId="41" type="noConversion"/>
  </si>
  <si>
    <t>탈의장
Dressing
rooms</t>
    <phoneticPr fontId="41" type="noConversion"/>
  </si>
  <si>
    <t>공동수도
Water
supply</t>
    <phoneticPr fontId="41" type="noConversion"/>
  </si>
  <si>
    <t>No. of
visitors</t>
    <phoneticPr fontId="41" type="noConversion"/>
  </si>
  <si>
    <t>510,486㎡</t>
  </si>
  <si>
    <t>7,836㎡</t>
  </si>
  <si>
    <t>261m</t>
  </si>
  <si>
    <t>-</t>
    <phoneticPr fontId="2" type="noConversion"/>
  </si>
  <si>
    <t>Tonnage Carried by Vessel(Cont'd)</t>
    <phoneticPr fontId="2" type="noConversion"/>
  </si>
  <si>
    <t>Air Transportation(Cont'd)</t>
    <phoneticPr fontId="66" type="noConversion"/>
  </si>
  <si>
    <t>-</t>
    <phoneticPr fontId="24" type="noConversion"/>
  </si>
  <si>
    <t>단위 : ㎡, m, 명, 개소</t>
    <phoneticPr fontId="41" type="noConversion"/>
  </si>
  <si>
    <t>Unit :  ㎡, m, Person, Number</t>
    <phoneticPr fontId="41" type="noConversion"/>
  </si>
  <si>
    <t>샤워장
Shower
rooms</t>
    <phoneticPr fontId="41" type="noConversion"/>
  </si>
  <si>
    <t>화장실
Toilet</t>
    <phoneticPr fontId="41" type="noConversion"/>
  </si>
  <si>
    <t>뜀대
Diving
stand</t>
    <phoneticPr fontId="41" type="noConversion"/>
  </si>
  <si>
    <t>15. 우  편  시  설</t>
  </si>
  <si>
    <t>Postal Service Facilities</t>
  </si>
  <si>
    <t>단위 : 개</t>
  </si>
  <si>
    <t>Unit : Each</t>
  </si>
  <si>
    <t>우     체      국      수</t>
  </si>
  <si>
    <t>직원수</t>
  </si>
  <si>
    <t>집배원수</t>
  </si>
  <si>
    <t>Number of post office</t>
  </si>
  <si>
    <t>계</t>
  </si>
  <si>
    <t>일반국</t>
  </si>
  <si>
    <t>분  국</t>
  </si>
  <si>
    <t>별정국</t>
  </si>
  <si>
    <t>군우국</t>
  </si>
  <si>
    <t>분  실</t>
  </si>
  <si>
    <t>우편취급소</t>
  </si>
  <si>
    <t>Total</t>
  </si>
  <si>
    <t>General 
Post
office</t>
  </si>
  <si>
    <t>Branch 
post
office</t>
  </si>
  <si>
    <t>Special
post
office</t>
  </si>
  <si>
    <t>Military
post
office</t>
  </si>
  <si>
    <t>Detached
post
office</t>
  </si>
  <si>
    <t>Postal
agency</t>
  </si>
  <si>
    <t>No.
of
staffs</t>
  </si>
  <si>
    <t>No.
of
postmen</t>
  </si>
  <si>
    <t>우  체  통</t>
  </si>
  <si>
    <t>사서함</t>
  </si>
  <si>
    <t>수  송  장  비</t>
  </si>
  <si>
    <t>우표류</t>
  </si>
  <si>
    <t>Post box</t>
  </si>
  <si>
    <t>시설수</t>
  </si>
  <si>
    <t>Delivery equipment</t>
  </si>
  <si>
    <t>판매소</t>
  </si>
  <si>
    <t>갑</t>
  </si>
  <si>
    <t>을</t>
  </si>
  <si>
    <t>자동차</t>
  </si>
  <si>
    <t>이륜차</t>
  </si>
  <si>
    <t>자전거</t>
  </si>
  <si>
    <t>Stan
ding</t>
  </si>
  <si>
    <t>Hang
ing</t>
  </si>
  <si>
    <t>Post
box</t>
  </si>
  <si>
    <t>Moter
vehicle</t>
  </si>
  <si>
    <t>Moter
cycle</t>
  </si>
  <si>
    <t>Bicycle</t>
  </si>
  <si>
    <t>Stamp sale                                 agency</t>
  </si>
  <si>
    <t>자료 : 목포우체국</t>
  </si>
  <si>
    <t>16. 우  편  물  취  급</t>
  </si>
  <si>
    <t>16. 우  편  물  취  급 (속)</t>
  </si>
  <si>
    <t>Handling of Postal Matters</t>
  </si>
  <si>
    <t>Handling of Postal Matters (Cont'd)</t>
  </si>
  <si>
    <t>단위 : 천통</t>
  </si>
  <si>
    <t xml:space="preserve"> </t>
  </si>
  <si>
    <t>Unit : 1000Letters</t>
  </si>
  <si>
    <t xml:space="preserve"> 국      내  Domestic</t>
  </si>
  <si>
    <t>국      제   International</t>
  </si>
  <si>
    <t xml:space="preserve"> 계 Total</t>
  </si>
  <si>
    <t>일 반  General mail</t>
  </si>
  <si>
    <t>특  수  Special mail</t>
  </si>
  <si>
    <t>소  포     Parcel</t>
  </si>
  <si>
    <t xml:space="preserve">  계  Total</t>
  </si>
  <si>
    <t>일반 General mail</t>
  </si>
  <si>
    <t>특수 Special mail</t>
  </si>
  <si>
    <t>소포 Parcel</t>
  </si>
  <si>
    <t>접  수</t>
  </si>
  <si>
    <t>배  달</t>
  </si>
  <si>
    <t>국    별</t>
  </si>
  <si>
    <t>접수</t>
  </si>
  <si>
    <t>배달</t>
  </si>
  <si>
    <t>Receipt</t>
  </si>
  <si>
    <t>Delivery</t>
  </si>
  <si>
    <t>목포우체국</t>
  </si>
  <si>
    <t>창  평  동</t>
  </si>
  <si>
    <t>산  정  동</t>
  </si>
  <si>
    <t>양      동</t>
  </si>
  <si>
    <t>용  해  동</t>
  </si>
  <si>
    <t>유  달  산</t>
  </si>
  <si>
    <t>삼  학  도</t>
  </si>
  <si>
    <t>죽  교  동</t>
  </si>
  <si>
    <t>석   현   동</t>
  </si>
  <si>
    <t>하  당  동</t>
  </si>
  <si>
    <t>연산동</t>
  </si>
  <si>
    <t>옥  암  동</t>
  </si>
  <si>
    <t>영해동취급국</t>
  </si>
  <si>
    <t>원산정취급국</t>
  </si>
  <si>
    <t>이로동취급국</t>
  </si>
  <si>
    <t>우성취급국</t>
  </si>
  <si>
    <t>부영취급국</t>
  </si>
  <si>
    <t>대향취급국</t>
  </si>
  <si>
    <t>대양동취급국</t>
  </si>
  <si>
    <t>해양대취급국</t>
  </si>
  <si>
    <t>주: 1)2009.12월 상동우체국 폐국, 석현동우체국 신설</t>
  </si>
  <si>
    <t xml:space="preserve">자료 : 목포우체국 </t>
  </si>
  <si>
    <t>17. 우 편 요 금 수 입</t>
  </si>
  <si>
    <t>Receipts from Postal Charges</t>
  </si>
  <si>
    <t>단위 : 천원</t>
  </si>
  <si>
    <t>Unit : 1000Won</t>
  </si>
  <si>
    <t>총     계   Total</t>
  </si>
  <si>
    <t>일  반  General mail</t>
  </si>
  <si>
    <t>특   수   Special mail</t>
  </si>
  <si>
    <t>소   포   Parcel</t>
  </si>
  <si>
    <t>국    내</t>
  </si>
  <si>
    <t>국    제</t>
  </si>
  <si>
    <t>Domestic</t>
  </si>
  <si>
    <t>International</t>
  </si>
  <si>
    <t>부영취급국</t>
    <phoneticPr fontId="2" type="noConversion"/>
  </si>
  <si>
    <t>Parking Lot</t>
    <phoneticPr fontId="2" type="noConversion"/>
  </si>
  <si>
    <t>단위 : 개소, 면</t>
    <phoneticPr fontId="2" type="noConversion"/>
  </si>
  <si>
    <t>Unit : number, plane</t>
    <phoneticPr fontId="2" type="noConversion"/>
  </si>
  <si>
    <t>Transportion volume by Commodities</t>
    <phoneticPr fontId="2" type="noConversion"/>
  </si>
  <si>
    <t>Other
mineral</t>
    <phoneticPr fontId="2" type="noConversion"/>
  </si>
  <si>
    <t>유흥음식점업</t>
    <phoneticPr fontId="15" type="noConversion"/>
  </si>
  <si>
    <t>관광편의시설업  Tourist convenience facilities</t>
    <phoneticPr fontId="15" type="noConversion"/>
  </si>
  <si>
    <t>Restaurants</t>
    <phoneticPr fontId="15" type="noConversion"/>
  </si>
  <si>
    <t>Registration of Tourist Service Establishments</t>
    <phoneticPr fontId="15" type="noConversion"/>
  </si>
  <si>
    <t>Characteristics</t>
    <phoneticPr fontId="41" type="noConversion"/>
  </si>
  <si>
    <t>망루대
Observa
-tory</t>
    <phoneticPr fontId="41" type="noConversion"/>
  </si>
  <si>
    <t>면 적
Area</t>
    <phoneticPr fontId="41" type="noConversion"/>
  </si>
  <si>
    <t>길 이
Length</t>
    <phoneticPr fontId="41" type="noConversion"/>
  </si>
  <si>
    <t>3. 영업용 자동차 업종별 수송</t>
    <phoneticPr fontId="15" type="noConversion"/>
  </si>
  <si>
    <t>Transportation of Commercial Moter Vehicles , by Type of Business</t>
    <phoneticPr fontId="15" type="noConversion"/>
  </si>
  <si>
    <t>연   별</t>
    <phoneticPr fontId="15" type="noConversion"/>
  </si>
  <si>
    <t>월   별</t>
    <phoneticPr fontId="15" type="noConversion"/>
  </si>
  <si>
    <t>계
Total</t>
    <phoneticPr fontId="15" type="noConversion"/>
  </si>
  <si>
    <t>시외버스
Inter-city buses</t>
    <phoneticPr fontId="15" type="noConversion"/>
  </si>
  <si>
    <t>시내버스
Intra-city buses</t>
    <phoneticPr fontId="15" type="noConversion"/>
  </si>
  <si>
    <t>택  시
Taxi</t>
    <phoneticPr fontId="15" type="noConversion"/>
  </si>
  <si>
    <t>전  세
Chartered car</t>
    <phoneticPr fontId="15" type="noConversion"/>
  </si>
  <si>
    <t>일   반
General cargo</t>
    <phoneticPr fontId="15" type="noConversion"/>
  </si>
  <si>
    <t>개    별
Individual cargo</t>
    <phoneticPr fontId="15" type="noConversion"/>
  </si>
  <si>
    <t>용  달
Delivery cargo</t>
    <phoneticPr fontId="15" type="noConversion"/>
  </si>
  <si>
    <t>Year &amp;</t>
    <phoneticPr fontId="15" type="noConversion"/>
  </si>
  <si>
    <t>Number</t>
    <phoneticPr fontId="15" type="noConversion"/>
  </si>
  <si>
    <t>Number of</t>
    <phoneticPr fontId="2" type="noConversion"/>
  </si>
  <si>
    <t>Month</t>
    <phoneticPr fontId="15" type="noConversion"/>
  </si>
  <si>
    <t>of cars</t>
    <phoneticPr fontId="15" type="noConversion"/>
  </si>
  <si>
    <t>passengers</t>
    <phoneticPr fontId="15" type="noConversion"/>
  </si>
  <si>
    <t>-</t>
    <phoneticPr fontId="15" type="noConversion"/>
  </si>
  <si>
    <t>주 : 1) 특수, 용달 포함</t>
    <phoneticPr fontId="15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</si>
</sst>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176" formatCode="_ * #,##0_ ;_ * \-#,##0_ ;_ * &quot;-&quot;_ ;_ @_ "/>
    <numFmt numFmtId="177" formatCode="#,##0_ "/>
    <numFmt numFmtId="178" formatCode="_(* #,##0_);_(* \(#,##0\);_(* &quot;-&quot;_);_(@_)"/>
    <numFmt numFmtId="203" formatCode="#,##0;[Red]#,##0"/>
    <numFmt numFmtId="209" formatCode="#,##0.0_ "/>
    <numFmt numFmtId="210" formatCode="0.0;[Red]0.0"/>
    <numFmt numFmtId="211" formatCode="_-* #,##0.0_-;\-* #,##0.0_-;_-* &quot;-&quot;?_-;_-@_-"/>
  </numFmts>
  <fonts count="99">
    <font>
      <sz val="12"/>
      <name val="Times New Roman"/>
      <family val="1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color indexed="12"/>
      <name val="Times New Roman"/>
      <family val="1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vertAlign val="superscript"/>
      <sz val="11"/>
      <name val="맑은 고딕"/>
      <family val="3"/>
      <charset val="129"/>
      <scheme val="minor"/>
    </font>
    <font>
      <sz val="11"/>
      <name val="Times New Roman"/>
      <family val="1"/>
    </font>
    <font>
      <sz val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2"/>
      <color indexed="8"/>
      <name val="맑은 고딕"/>
      <family val="3"/>
      <charset val="129"/>
      <scheme val="minor"/>
    </font>
    <font>
      <sz val="13"/>
      <name val="굴림체"/>
      <family val="3"/>
      <charset val="129"/>
    </font>
    <font>
      <sz val="12"/>
      <name val="굴림"/>
      <family val="3"/>
      <charset val="129"/>
    </font>
    <font>
      <b/>
      <sz val="12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12"/>
      <name val="굴림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indexed="8"/>
      <name val="바탕"/>
      <family val="1"/>
      <charset val="129"/>
    </font>
    <font>
      <sz val="12"/>
      <color rgb="FF000000"/>
      <name val="바탕체"/>
      <family val="1"/>
      <charset val="129"/>
    </font>
    <font>
      <b/>
      <sz val="14"/>
      <color indexed="12"/>
      <name val="바탕체"/>
      <family val="1"/>
      <charset val="129"/>
    </font>
    <font>
      <b/>
      <sz val="14"/>
      <color rgb="FF0000FF"/>
      <name val="바탕체"/>
      <family val="1"/>
      <charset val="129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바탕체"/>
      <family val="1"/>
      <charset val="129"/>
    </font>
    <font>
      <b/>
      <sz val="11"/>
      <color rgb="FF000000"/>
      <name val="바탕체"/>
      <family val="1"/>
      <charset val="129"/>
    </font>
    <font>
      <sz val="10"/>
      <color rgb="FF000000"/>
      <name val="바탕체"/>
      <family val="1"/>
      <charset val="129"/>
    </font>
    <font>
      <sz val="10"/>
      <color rgb="FF000000"/>
      <name val="바탕"/>
      <family val="1"/>
      <charset val="129"/>
    </font>
    <font>
      <sz val="10"/>
      <name val="굴림체"/>
      <family val="3"/>
      <charset val="129"/>
    </font>
    <font>
      <sz val="10"/>
      <name val="Times New Roman"/>
      <family val="1"/>
    </font>
    <font>
      <b/>
      <sz val="11"/>
      <color indexed="8"/>
      <name val="맑은 고딕"/>
      <family val="3"/>
      <charset val="129"/>
    </font>
    <font>
      <sz val="9"/>
      <color rgb="FF000000"/>
      <name val="굴림"/>
      <family val="3"/>
      <charset val="129"/>
    </font>
    <font>
      <sz val="11"/>
      <name val="바탕체"/>
      <family val="1"/>
      <charset val="129"/>
    </font>
    <font>
      <sz val="11"/>
      <name val="굴림체"/>
      <family val="3"/>
      <charset val="129"/>
    </font>
    <font>
      <sz val="11"/>
      <color rgb="FF000000"/>
      <name val="맑은 고딕"/>
      <family val="3"/>
      <charset val="129"/>
    </font>
    <font>
      <sz val="9"/>
      <name val="굴림체"/>
      <family val="3"/>
      <charset val="129"/>
    </font>
    <font>
      <sz val="9"/>
      <name val="Times New Roman"/>
      <family val="1"/>
    </font>
    <font>
      <sz val="12"/>
      <color indexed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Times New Roman"/>
      <family val="1"/>
    </font>
    <font>
      <b/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4"/>
      <color indexed="12"/>
      <name val="Times New Roman"/>
      <family val="1"/>
    </font>
    <font>
      <b/>
      <sz val="13"/>
      <color indexed="12"/>
      <name val="맑은 고딕"/>
      <family val="3"/>
      <charset val="129"/>
      <scheme val="minor"/>
    </font>
    <font>
      <sz val="13"/>
      <color indexed="12"/>
      <name val="맑은 고딕"/>
      <family val="3"/>
      <charset val="129"/>
      <scheme val="minor"/>
    </font>
    <font>
      <sz val="8"/>
      <name val="Times New Roman"/>
      <family val="1"/>
    </font>
    <font>
      <sz val="10"/>
      <color indexed="8"/>
      <name val="Times New Roman"/>
      <family val="1"/>
    </font>
    <font>
      <sz val="13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color indexed="8"/>
      <name val="맑은 고딕"/>
      <family val="3"/>
      <charset val="129"/>
      <scheme val="minor"/>
    </font>
    <font>
      <b/>
      <sz val="13"/>
      <color indexed="8"/>
      <name val="맑은 고딕"/>
      <family val="3"/>
      <charset val="129"/>
      <scheme val="minor"/>
    </font>
    <font>
      <sz val="12"/>
      <name val="굴림체"/>
      <family val="3"/>
      <charset val="129"/>
    </font>
    <font>
      <b/>
      <sz val="16"/>
      <color rgb="FF0000FF"/>
      <name val="맑은 고딕"/>
      <family val="3"/>
      <charset val="129"/>
      <scheme val="minor"/>
    </font>
    <font>
      <b/>
      <sz val="14"/>
      <color indexed="12"/>
      <name val="굴림체"/>
      <family val="3"/>
      <charset val="129"/>
    </font>
    <font>
      <b/>
      <sz val="14"/>
      <color rgb="FF0000FF"/>
      <name val="맑은 고딕"/>
      <family val="3"/>
      <charset val="129"/>
      <scheme val="minor"/>
    </font>
    <font>
      <sz val="9"/>
      <name val="바탕"/>
      <family val="1"/>
      <charset val="129"/>
    </font>
    <font>
      <sz val="14"/>
      <color rgb="FF0000F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name val="Times New Roman"/>
      <family val="1"/>
    </font>
    <font>
      <b/>
      <sz val="12"/>
      <color indexed="12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b/>
      <vertAlign val="superscript"/>
      <sz val="16"/>
      <color indexed="12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6"/>
      <color indexed="8"/>
      <name val="맑은 고딕"/>
      <family val="3"/>
      <charset val="129"/>
      <scheme val="minor"/>
    </font>
    <font>
      <sz val="11"/>
      <color indexed="8"/>
      <name val="Times New Roman"/>
      <family val="1"/>
    </font>
    <font>
      <sz val="8"/>
      <name val="돋움"/>
      <family val="3"/>
      <charset val="129"/>
    </font>
    <font>
      <b/>
      <sz val="20"/>
      <color indexed="12"/>
      <name val="Times New Roman"/>
      <family val="1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1"/>
      <name val="Times New Roman"/>
      <family val="1"/>
    </font>
    <font>
      <sz val="13"/>
      <name val="굴림"/>
      <family val="3"/>
      <charset val="129"/>
    </font>
    <font>
      <sz val="10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name val="굴림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FF"/>
      <name val="맑은 고딕"/>
      <family val="3"/>
      <charset val="129"/>
    </font>
    <font>
      <b/>
      <sz val="14"/>
      <color rgb="FF0000FF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9"/>
      <color rgb="FF000000"/>
      <name val="바탕체"/>
      <family val="1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0"/>
      <color rgb="FF000000"/>
      <name val="바탕체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886">
    <xf numFmtId="0" fontId="0" fillId="0" borderId="0" xfId="0"/>
    <xf numFmtId="0" fontId="42" fillId="4" borderId="19" xfId="0" applyNumberFormat="1" applyFont="1" applyFill="1" applyBorder="1" applyAlignment="1">
      <alignment horizontal="center" vertical="center"/>
    </xf>
    <xf numFmtId="0" fontId="42" fillId="4" borderId="5" xfId="0" applyNumberFormat="1" applyFont="1" applyFill="1" applyBorder="1" applyAlignment="1">
      <alignment horizontal="center" vertical="center"/>
    </xf>
    <xf numFmtId="0" fontId="42" fillId="4" borderId="3" xfId="0" applyNumberFormat="1" applyFont="1" applyFill="1" applyBorder="1" applyAlignment="1">
      <alignment horizontal="center" vertical="center"/>
    </xf>
    <xf numFmtId="0" fontId="96" fillId="0" borderId="0" xfId="0" applyNumberFormat="1" applyFont="1" applyBorder="1" applyAlignment="1">
      <alignment horizontal="center"/>
    </xf>
    <xf numFmtId="0" fontId="95" fillId="0" borderId="0" xfId="0" quotePrefix="1" applyNumberFormat="1" applyFont="1" applyBorder="1" applyAlignment="1">
      <alignment horizontal="right"/>
    </xf>
    <xf numFmtId="0" fontId="39" fillId="0" borderId="0" xfId="0" quotePrefix="1" applyNumberFormat="1" applyFont="1" applyBorder="1" applyAlignment="1">
      <alignment horizontal="right"/>
    </xf>
    <xf numFmtId="0" fontId="91" fillId="0" borderId="0" xfId="0" quotePrefix="1" applyNumberFormat="1" applyFont="1" applyBorder="1" applyAlignment="1">
      <alignment horizontal="right"/>
    </xf>
    <xf numFmtId="0" fontId="91" fillId="0" borderId="0" xfId="0" applyNumberFormat="1" applyFont="1" applyBorder="1" applyAlignment="1">
      <alignment horizontal="left"/>
    </xf>
    <xf numFmtId="0" fontId="42" fillId="6" borderId="5" xfId="0" applyNumberFormat="1" applyFont="1" applyFill="1" applyBorder="1" applyAlignment="1">
      <alignment horizontal="center" vertical="center"/>
    </xf>
    <xf numFmtId="0" fontId="42" fillId="6" borderId="3" xfId="0" applyNumberFormat="1" applyFont="1" applyFill="1" applyBorder="1" applyAlignment="1">
      <alignment horizontal="center" vertical="center"/>
    </xf>
    <xf numFmtId="0" fontId="42" fillId="6" borderId="19" xfId="0" applyNumberFormat="1" applyFont="1" applyFill="1" applyBorder="1" applyAlignment="1">
      <alignment horizontal="center" vertical="center"/>
    </xf>
    <xf numFmtId="0" fontId="91" fillId="0" borderId="0" xfId="0" applyNumberFormat="1" applyFont="1" applyBorder="1" applyAlignment="1">
      <alignment horizontal="right"/>
    </xf>
    <xf numFmtId="0" fontId="91" fillId="0" borderId="12" xfId="0" applyNumberFormat="1" applyFont="1" applyBorder="1" applyAlignment="1">
      <alignment horizontal="right"/>
    </xf>
    <xf numFmtId="0" fontId="90" fillId="0" borderId="0" xfId="0" applyNumberFormat="1" applyFont="1" applyBorder="1" applyAlignment="1">
      <alignment horizontal="center"/>
    </xf>
    <xf numFmtId="0" fontId="89" fillId="0" borderId="0" xfId="0" applyNumberFormat="1" applyFont="1" applyBorder="1" applyAlignment="1">
      <alignment horizontal="center"/>
    </xf>
    <xf numFmtId="0" fontId="35" fillId="0" borderId="0" xfId="0" applyNumberFormat="1" applyFont="1" applyAlignment="1">
      <alignment horizontal="left"/>
    </xf>
    <xf numFmtId="0" fontId="91" fillId="0" borderId="2" xfId="0" quotePrefix="1" applyNumberFormat="1" applyFont="1" applyBorder="1" applyAlignment="1">
      <alignment horizontal="right"/>
    </xf>
    <xf numFmtId="0" fontId="91" fillId="0" borderId="2" xfId="0" applyNumberFormat="1" applyFont="1" applyBorder="1" applyAlignment="1">
      <alignment horizontal="left"/>
    </xf>
    <xf numFmtId="41" fontId="93" fillId="8" borderId="13" xfId="0" applyNumberFormat="1" applyFont="1" applyFill="1" applyBorder="1" applyAlignment="1" applyProtection="1">
      <alignment horizontal="center" vertical="center" wrapText="1" shrinkToFit="1"/>
    </xf>
    <xf numFmtId="41" fontId="93" fillId="8" borderId="12" xfId="0" applyNumberFormat="1" applyFont="1" applyFill="1" applyBorder="1" applyAlignment="1" applyProtection="1">
      <alignment horizontal="center" vertical="center" wrapText="1" shrinkToFit="1"/>
    </xf>
    <xf numFmtId="0" fontId="94" fillId="4" borderId="13" xfId="0" applyNumberFormat="1" applyFont="1" applyFill="1" applyBorder="1" applyAlignment="1">
      <alignment horizontal="center" vertical="center" wrapText="1" shrinkToFit="1"/>
    </xf>
    <xf numFmtId="0" fontId="94" fillId="4" borderId="14" xfId="0" applyNumberFormat="1" applyFont="1" applyFill="1" applyBorder="1" applyAlignment="1">
      <alignment horizontal="center" vertical="center" wrapText="1" shrinkToFit="1"/>
    </xf>
    <xf numFmtId="203" fontId="94" fillId="4" borderId="9" xfId="0" applyNumberFormat="1" applyFont="1" applyFill="1" applyBorder="1" applyAlignment="1">
      <alignment horizontal="center" vertical="center"/>
    </xf>
    <xf numFmtId="203" fontId="94" fillId="4" borderId="10" xfId="0" applyNumberFormat="1" applyFont="1" applyFill="1" applyBorder="1" applyAlignment="1">
      <alignment horizontal="center" vertical="center"/>
    </xf>
    <xf numFmtId="0" fontId="42" fillId="4" borderId="9" xfId="0" applyNumberFormat="1" applyFont="1" applyFill="1" applyBorder="1" applyAlignment="1">
      <alignment horizontal="center" vertical="center"/>
    </xf>
    <xf numFmtId="0" fontId="42" fillId="4" borderId="0" xfId="0" applyNumberFormat="1" applyFont="1" applyFill="1" applyBorder="1" applyAlignment="1">
      <alignment horizontal="center" vertical="center"/>
    </xf>
    <xf numFmtId="0" fontId="42" fillId="4" borderId="10" xfId="0" applyNumberFormat="1" applyFont="1" applyFill="1" applyBorder="1" applyAlignment="1">
      <alignment horizontal="center" vertical="center"/>
    </xf>
    <xf numFmtId="0" fontId="42" fillId="4" borderId="13" xfId="0" applyNumberFormat="1" applyFont="1" applyFill="1" applyBorder="1" applyAlignment="1">
      <alignment horizontal="center" vertical="center"/>
    </xf>
    <xf numFmtId="0" fontId="42" fillId="4" borderId="12" xfId="0" applyNumberFormat="1" applyFont="1" applyFill="1" applyBorder="1" applyAlignment="1">
      <alignment horizontal="center" vertical="center"/>
    </xf>
    <xf numFmtId="0" fontId="42" fillId="4" borderId="14" xfId="0" applyNumberFormat="1" applyFont="1" applyFill="1" applyBorder="1" applyAlignment="1">
      <alignment horizontal="center" vertical="center"/>
    </xf>
    <xf numFmtId="41" fontId="42" fillId="8" borderId="9" xfId="0" applyNumberFormat="1" applyFont="1" applyFill="1" applyBorder="1" applyAlignment="1" applyProtection="1">
      <alignment horizontal="center" vertical="center" wrapText="1" shrinkToFit="1"/>
    </xf>
    <xf numFmtId="41" fontId="42" fillId="8" borderId="0" xfId="0" applyNumberFormat="1" applyFont="1" applyFill="1" applyBorder="1" applyAlignment="1" applyProtection="1">
      <alignment horizontal="center" vertical="center" wrapText="1" shrinkToFit="1"/>
    </xf>
    <xf numFmtId="0" fontId="92" fillId="0" borderId="0" xfId="0" applyNumberFormat="1" applyFont="1" applyBorder="1" applyAlignment="1">
      <alignment horizontal="center"/>
    </xf>
    <xf numFmtId="0" fontId="90" fillId="0" borderId="0" xfId="0" applyNumberFormat="1" applyFont="1" applyAlignment="1">
      <alignment horizontal="center"/>
    </xf>
    <xf numFmtId="0" fontId="89" fillId="0" borderId="0" xfId="0" applyNumberFormat="1" applyFont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88" fillId="0" borderId="0" xfId="0" applyNumberFormat="1" applyFont="1" applyAlignment="1">
      <alignment horizontal="center"/>
    </xf>
    <xf numFmtId="0" fontId="42" fillId="4" borderId="6" xfId="0" applyNumberFormat="1" applyFont="1" applyFill="1" applyBorder="1" applyAlignment="1">
      <alignment horizontal="center" vertical="center"/>
    </xf>
    <xf numFmtId="0" fontId="42" fillId="4" borderId="2" xfId="0" applyNumberFormat="1" applyFont="1" applyFill="1" applyBorder="1" applyAlignment="1">
      <alignment horizontal="center" vertical="center"/>
    </xf>
    <xf numFmtId="0" fontId="42" fillId="4" borderId="4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8" fontId="61" fillId="0" borderId="16" xfId="0" applyNumberFormat="1" applyFont="1" applyBorder="1" applyAlignment="1">
      <alignment horizontal="center" vertical="center"/>
    </xf>
    <xf numFmtId="209" fontId="59" fillId="0" borderId="16" xfId="0" applyNumberFormat="1" applyFont="1" applyBorder="1" applyAlignment="1">
      <alignment horizontal="center" vertical="center" shrinkToFit="1"/>
    </xf>
    <xf numFmtId="0" fontId="86" fillId="0" borderId="0" xfId="0" applyFont="1" applyAlignment="1">
      <alignment horizontal="left"/>
    </xf>
    <xf numFmtId="0" fontId="85" fillId="0" borderId="0" xfId="0" applyFont="1" applyAlignment="1">
      <alignment horizontal="left"/>
    </xf>
    <xf numFmtId="178" fontId="61" fillId="0" borderId="16" xfId="0" applyNumberFormat="1" applyFont="1" applyBorder="1" applyAlignment="1">
      <alignment horizontal="center" vertical="center" wrapText="1"/>
    </xf>
    <xf numFmtId="209" fontId="61" fillId="0" borderId="1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wrapText="1" shrinkToFit="1"/>
    </xf>
    <xf numFmtId="0" fontId="76" fillId="2" borderId="6" xfId="0" applyFont="1" applyFill="1" applyBorder="1" applyAlignment="1">
      <alignment horizontal="center" vertical="center" wrapText="1"/>
    </xf>
    <xf numFmtId="0" fontId="76" fillId="2" borderId="2" xfId="0" applyFont="1" applyFill="1" applyBorder="1" applyAlignment="1">
      <alignment horizontal="center" vertical="center" wrapText="1"/>
    </xf>
    <xf numFmtId="41" fontId="73" fillId="0" borderId="13" xfId="0" applyNumberFormat="1" applyFont="1" applyBorder="1" applyAlignment="1">
      <alignment horizontal="right" vertical="center" shrinkToFit="1"/>
    </xf>
    <xf numFmtId="41" fontId="38" fillId="3" borderId="12" xfId="0" applyNumberFormat="1" applyFont="1" applyFill="1" applyBorder="1" applyAlignment="1">
      <alignment horizontal="right" vertical="center" shrinkToFit="1"/>
    </xf>
    <xf numFmtId="3" fontId="10" fillId="0" borderId="0" xfId="0" quotePrefix="1" applyNumberFormat="1" applyFont="1" applyBorder="1" applyAlignment="1">
      <alignment horizontal="right"/>
    </xf>
    <xf numFmtId="41" fontId="73" fillId="0" borderId="9" xfId="0" applyNumberFormat="1" applyFont="1" applyBorder="1" applyAlignment="1">
      <alignment horizontal="right" vertical="center" shrinkToFit="1"/>
    </xf>
    <xf numFmtId="41" fontId="52" fillId="3" borderId="9" xfId="0" applyNumberFormat="1" applyFont="1" applyFill="1" applyBorder="1" applyAlignment="1">
      <alignment horizontal="center" vertical="center" shrinkToFit="1"/>
    </xf>
    <xf numFmtId="41" fontId="52" fillId="3" borderId="0" xfId="0" applyNumberFormat="1" applyFont="1" applyFill="1" applyBorder="1" applyAlignment="1">
      <alignment horizontal="center" vertical="center" shrinkToFit="1"/>
    </xf>
    <xf numFmtId="41" fontId="17" fillId="3" borderId="9" xfId="0" applyNumberFormat="1" applyFont="1" applyFill="1" applyBorder="1" applyAlignment="1">
      <alignment horizontal="right" vertical="center" shrinkToFit="1"/>
    </xf>
    <xf numFmtId="41" fontId="17" fillId="3" borderId="0" xfId="0" applyNumberFormat="1" applyFont="1" applyFill="1" applyBorder="1" applyAlignment="1">
      <alignment horizontal="right" vertical="center" shrinkToFit="1"/>
    </xf>
    <xf numFmtId="0" fontId="3" fillId="2" borderId="4" xfId="0" applyFont="1" applyFill="1" applyBorder="1" applyAlignment="1">
      <alignment horizontal="center" vertical="center"/>
    </xf>
    <xf numFmtId="41" fontId="75" fillId="3" borderId="9" xfId="0" applyNumberFormat="1" applyFont="1" applyFill="1" applyBorder="1" applyAlignment="1">
      <alignment horizontal="right" vertical="center" shrinkToFit="1"/>
    </xf>
    <xf numFmtId="41" fontId="75" fillId="3" borderId="0" xfId="0" applyNumberFormat="1" applyFont="1" applyFill="1" applyBorder="1" applyAlignment="1">
      <alignment horizontal="right" vertical="center" shrinkToFit="1"/>
    </xf>
    <xf numFmtId="41" fontId="75" fillId="3" borderId="10" xfId="0" applyNumberFormat="1" applyFont="1" applyFill="1" applyBorder="1" applyAlignment="1">
      <alignment horizontal="right" vertical="center" shrinkToFit="1"/>
    </xf>
    <xf numFmtId="41" fontId="52" fillId="3" borderId="9" xfId="0" applyNumberFormat="1" applyFont="1" applyFill="1" applyBorder="1" applyAlignment="1">
      <alignment horizontal="right" vertical="center" shrinkToFit="1"/>
    </xf>
    <xf numFmtId="41" fontId="52" fillId="3" borderId="10" xfId="0" applyNumberFormat="1" applyFont="1" applyFill="1" applyBorder="1" applyAlignment="1">
      <alignment horizontal="right" vertical="center" shrinkToFit="1"/>
    </xf>
    <xf numFmtId="41" fontId="13" fillId="0" borderId="9" xfId="0" applyNumberFormat="1" applyFont="1" applyBorder="1" applyAlignment="1">
      <alignment horizontal="right" vertical="center" shrinkToFit="1"/>
    </xf>
    <xf numFmtId="41" fontId="52" fillId="3" borderId="0" xfId="0" applyNumberFormat="1" applyFont="1" applyFill="1" applyBorder="1" applyAlignment="1">
      <alignment horizontal="right" vertical="center" shrinkToFit="1"/>
    </xf>
    <xf numFmtId="41" fontId="52" fillId="3" borderId="2" xfId="0" applyNumberFormat="1" applyFont="1" applyFill="1" applyBorder="1" applyAlignment="1">
      <alignment horizontal="right" vertical="center" shrinkToFit="1"/>
    </xf>
    <xf numFmtId="41" fontId="52" fillId="3" borderId="4" xfId="0" applyNumberFormat="1" applyFont="1" applyFill="1" applyBorder="1" applyAlignment="1">
      <alignment horizontal="right" vertical="center" shrinkToFi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41" fontId="73" fillId="3" borderId="0" xfId="0" applyNumberFormat="1" applyFont="1" applyFill="1" applyBorder="1" applyAlignment="1">
      <alignment horizontal="right" vertical="center" shrinkToFit="1"/>
    </xf>
    <xf numFmtId="41" fontId="13" fillId="3" borderId="0" xfId="0" applyNumberFormat="1" applyFont="1" applyFill="1" applyBorder="1" applyAlignment="1">
      <alignment horizontal="right" vertical="center" shrinkToFit="1"/>
    </xf>
    <xf numFmtId="41" fontId="13" fillId="3" borderId="2" xfId="0" applyNumberFormat="1" applyFont="1" applyFill="1" applyBorder="1" applyAlignment="1">
      <alignment horizontal="right" vertical="center" shrinkToFit="1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>
      <alignment horizontal="center" vertical="center"/>
    </xf>
    <xf numFmtId="41" fontId="74" fillId="3" borderId="12" xfId="0" applyNumberFormat="1" applyFont="1" applyFill="1" applyBorder="1" applyAlignment="1">
      <alignment horizontal="right" vertical="center" shrinkToFi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3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3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7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3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76" fontId="13" fillId="2" borderId="6" xfId="0" applyNumberFormat="1" applyFont="1" applyFill="1" applyBorder="1" applyAlignment="1">
      <alignment horizontal="center" vertical="center"/>
    </xf>
    <xf numFmtId="176" fontId="13" fillId="2" borderId="4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10" fillId="2" borderId="5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10" fillId="0" borderId="0" xfId="0" applyFont="1" applyBorder="1" applyAlignment="1">
      <alignment horizontal="right"/>
    </xf>
    <xf numFmtId="0" fontId="55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2" xfId="0" applyFont="1" applyBorder="1" applyAlignment="1">
      <alignment horizontal="right"/>
    </xf>
    <xf numFmtId="0" fontId="25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3" fillId="4" borderId="1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41" fontId="47" fillId="3" borderId="12" xfId="0" applyNumberFormat="1" applyFont="1" applyFill="1" applyBorder="1" applyAlignment="1">
      <alignment horizontal="center" vertical="center" shrinkToFit="1"/>
    </xf>
    <xf numFmtId="41" fontId="47" fillId="3" borderId="14" xfId="0" applyNumberFormat="1" applyFont="1" applyFill="1" applyBorder="1" applyAlignment="1">
      <alignment horizontal="center" vertical="center" shrinkToFit="1"/>
    </xf>
    <xf numFmtId="41" fontId="45" fillId="3" borderId="0" xfId="0" applyNumberFormat="1" applyFont="1" applyFill="1" applyBorder="1" applyAlignment="1">
      <alignment horizontal="center" vertical="center" shrinkToFit="1"/>
    </xf>
    <xf numFmtId="41" fontId="45" fillId="3" borderId="10" xfId="0" applyNumberFormat="1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/>
    </xf>
    <xf numFmtId="41" fontId="18" fillId="3" borderId="0" xfId="0" applyNumberFormat="1" applyFont="1" applyFill="1" applyBorder="1" applyAlignment="1">
      <alignment horizontal="center" vertical="center" shrinkToFit="1"/>
    </xf>
    <xf numFmtId="41" fontId="3" fillId="0" borderId="0" xfId="0" applyNumberFormat="1" applyFont="1" applyBorder="1" applyAlignment="1">
      <alignment horizontal="center" vertical="center" shrinkToFit="1"/>
    </xf>
    <xf numFmtId="41" fontId="18" fillId="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25" fillId="0" borderId="0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3" fillId="0" borderId="0" xfId="0" applyFont="1"/>
    <xf numFmtId="0" fontId="12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3" fillId="0" borderId="0" xfId="0" applyFont="1" applyBorder="1"/>
    <xf numFmtId="176" fontId="3" fillId="2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Continuous" vertical="center"/>
    </xf>
    <xf numFmtId="0" fontId="13" fillId="2" borderId="4" xfId="0" applyFont="1" applyFill="1" applyBorder="1" applyAlignment="1">
      <alignment horizontal="centerContinuous" vertical="center"/>
    </xf>
    <xf numFmtId="0" fontId="10" fillId="2" borderId="5" xfId="0" applyFont="1" applyFill="1" applyBorder="1" applyAlignment="1">
      <alignment horizontal="centerContinuous" vertical="center"/>
    </xf>
    <xf numFmtId="176" fontId="13" fillId="2" borderId="1" xfId="0" applyNumberFormat="1" applyFont="1" applyFill="1" applyBorder="1" applyAlignment="1">
      <alignment horizontal="center" vertical="center"/>
    </xf>
    <xf numFmtId="0" fontId="13" fillId="2" borderId="6" xfId="0" applyNumberFormat="1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NumberFormat="1" applyFont="1" applyFill="1" applyBorder="1" applyAlignment="1">
      <alignment horizontal="centerContinuous" vertical="center"/>
    </xf>
    <xf numFmtId="0" fontId="13" fillId="2" borderId="3" xfId="0" applyFont="1" applyFill="1" applyBorder="1" applyAlignment="1">
      <alignment horizontal="centerContinuous" vertical="center"/>
    </xf>
    <xf numFmtId="0" fontId="13" fillId="2" borderId="7" xfId="0" applyFont="1" applyFill="1" applyBorder="1" applyAlignment="1">
      <alignment horizontal="centerContinuous" vertical="center"/>
    </xf>
    <xf numFmtId="176" fontId="3" fillId="2" borderId="8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Continuous" vertical="center"/>
    </xf>
    <xf numFmtId="0" fontId="13" fillId="2" borderId="8" xfId="0" applyFont="1" applyFill="1" applyBorder="1" applyAlignment="1">
      <alignment horizontal="centerContinuous" vertical="center"/>
    </xf>
    <xf numFmtId="0" fontId="13" fillId="2" borderId="9" xfId="0" applyFont="1" applyFill="1" applyBorder="1" applyAlignment="1">
      <alignment horizontal="centerContinuous" vertical="center"/>
    </xf>
    <xf numFmtId="0" fontId="13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Continuous" vertical="center"/>
    </xf>
    <xf numFmtId="0" fontId="13" fillId="2" borderId="6" xfId="0" applyFont="1" applyFill="1" applyBorder="1" applyAlignment="1">
      <alignment horizontal="centerContinuous" vertical="center"/>
    </xf>
    <xf numFmtId="0" fontId="13" fillId="2" borderId="6" xfId="0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Continuous" vertical="center"/>
    </xf>
    <xf numFmtId="0" fontId="13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Continuous" vertical="center"/>
    </xf>
    <xf numFmtId="0" fontId="10" fillId="2" borderId="11" xfId="0" applyFont="1" applyFill="1" applyBorder="1" applyAlignment="1">
      <alignment horizontal="centerContinuous" vertical="center"/>
    </xf>
    <xf numFmtId="0" fontId="10" fillId="2" borderId="13" xfId="0" applyFont="1" applyFill="1" applyBorder="1" applyAlignment="1">
      <alignment horizontal="centerContinuous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Continuous" vertical="center"/>
    </xf>
    <xf numFmtId="176" fontId="16" fillId="2" borderId="11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center" vertical="center"/>
    </xf>
    <xf numFmtId="0" fontId="3" fillId="3" borderId="8" xfId="0" quotePrefix="1" applyNumberFormat="1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9" fillId="0" borderId="0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0" fillId="3" borderId="0" xfId="0" applyFont="1" applyFill="1" applyBorder="1" applyAlignment="1">
      <alignment vertical="center" shrinkToFit="1"/>
    </xf>
    <xf numFmtId="0" fontId="20" fillId="3" borderId="15" xfId="0" applyFont="1" applyFill="1" applyBorder="1" applyAlignment="1">
      <alignment vertical="center" shrinkToFit="1"/>
    </xf>
    <xf numFmtId="0" fontId="21" fillId="3" borderId="8" xfId="0" quotePrefix="1" applyNumberFormat="1" applyFont="1" applyFill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3" fillId="3" borderId="0" xfId="0" applyFont="1" applyFill="1" applyBorder="1" applyAlignment="1">
      <alignment vertical="center" shrinkToFit="1"/>
    </xf>
    <xf numFmtId="0" fontId="23" fillId="3" borderId="15" xfId="0" applyFont="1" applyFill="1" applyBorder="1" applyAlignment="1">
      <alignment vertical="center" shrinkToFit="1"/>
    </xf>
    <xf numFmtId="41" fontId="3" fillId="0" borderId="0" xfId="0" applyNumberFormat="1" applyFont="1" applyBorder="1" applyAlignment="1">
      <alignment vertical="center" shrinkToFit="1"/>
    </xf>
    <xf numFmtId="41" fontId="3" fillId="0" borderId="9" xfId="0" applyNumberFormat="1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15" xfId="0" applyFont="1" applyFill="1" applyBorder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41" fontId="3" fillId="0" borderId="12" xfId="0" applyNumberFormat="1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centerContinuous"/>
    </xf>
    <xf numFmtId="0" fontId="44" fillId="0" borderId="0" xfId="0" applyFont="1" applyBorder="1"/>
    <xf numFmtId="0" fontId="10" fillId="2" borderId="8" xfId="0" applyFont="1" applyFill="1" applyBorder="1" applyAlignment="1">
      <alignment vertical="center"/>
    </xf>
    <xf numFmtId="176" fontId="13" fillId="2" borderId="11" xfId="0" applyNumberFormat="1" applyFont="1" applyFill="1" applyBorder="1" applyAlignment="1">
      <alignment horizontal="center" vertical="center"/>
    </xf>
    <xf numFmtId="0" fontId="3" fillId="3" borderId="10" xfId="0" quotePrefix="1" applyNumberFormat="1" applyFont="1" applyFill="1" applyBorder="1" applyAlignment="1">
      <alignment horizontal="center" vertical="center"/>
    </xf>
    <xf numFmtId="0" fontId="37" fillId="3" borderId="0" xfId="0" applyFont="1" applyFill="1" applyBorder="1"/>
    <xf numFmtId="0" fontId="21" fillId="3" borderId="10" xfId="0" quotePrefix="1" applyNumberFormat="1" applyFont="1" applyFill="1" applyBorder="1" applyAlignment="1">
      <alignment horizontal="center" vertical="center"/>
    </xf>
    <xf numFmtId="0" fontId="49" fillId="3" borderId="0" xfId="0" applyFont="1" applyFill="1" applyBorder="1"/>
    <xf numFmtId="176" fontId="13" fillId="4" borderId="17" xfId="0" applyNumberFormat="1" applyFont="1" applyFill="1" applyBorder="1" applyAlignment="1">
      <alignment horizontal="center" vertical="center"/>
    </xf>
    <xf numFmtId="176" fontId="13" fillId="4" borderId="18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vertical="center"/>
    </xf>
    <xf numFmtId="176" fontId="13" fillId="4" borderId="11" xfId="0" applyNumberFormat="1" applyFont="1" applyFill="1" applyBorder="1" applyAlignment="1">
      <alignment horizontal="center" vertical="center"/>
    </xf>
    <xf numFmtId="0" fontId="3" fillId="3" borderId="8" xfId="0" quotePrefix="1" applyNumberFormat="1" applyFont="1" applyFill="1" applyBorder="1" applyAlignment="1">
      <alignment horizontal="center" vertical="center"/>
    </xf>
    <xf numFmtId="0" fontId="21" fillId="3" borderId="11" xfId="0" quotePrefix="1" applyNumberFormat="1" applyFont="1" applyFill="1" applyBorder="1" applyAlignment="1">
      <alignment horizontal="center" vertical="center"/>
    </xf>
    <xf numFmtId="203" fontId="50" fillId="0" borderId="0" xfId="0" applyNumberFormat="1" applyFont="1" applyBorder="1" applyAlignment="1">
      <alignment horizontal="center"/>
    </xf>
    <xf numFmtId="203" fontId="50" fillId="0" borderId="0" xfId="0" applyNumberFormat="1" applyFont="1" applyFill="1" applyBorder="1" applyAlignment="1" applyProtection="1">
      <alignment horizontal="center"/>
    </xf>
    <xf numFmtId="203" fontId="51" fillId="0" borderId="0" xfId="0" applyNumberFormat="1" applyFont="1" applyFill="1" applyBorder="1" applyAlignment="1" applyProtection="1">
      <alignment horizontal="center"/>
    </xf>
    <xf numFmtId="178" fontId="52" fillId="0" borderId="0" xfId="0" applyNumberFormat="1" applyFont="1" applyBorder="1" applyAlignment="1">
      <alignment horizontal="center" wrapText="1"/>
    </xf>
    <xf numFmtId="203" fontId="51" fillId="0" borderId="0" xfId="0" applyNumberFormat="1" applyFont="1" applyBorder="1" applyAlignment="1">
      <alignment horizontal="center"/>
    </xf>
    <xf numFmtId="0" fontId="37" fillId="0" borderId="0" xfId="0" applyFont="1" applyBorder="1" applyAlignment="1"/>
    <xf numFmtId="0" fontId="10" fillId="0" borderId="0" xfId="0" applyFont="1" applyBorder="1" applyAlignment="1">
      <alignment horizontal="left" vertical="center"/>
    </xf>
    <xf numFmtId="0" fontId="3" fillId="0" borderId="0" xfId="0" applyFont="1" applyAlignment="1"/>
    <xf numFmtId="3" fontId="3" fillId="0" borderId="0" xfId="0" applyNumberFormat="1" applyFont="1" applyAlignment="1"/>
    <xf numFmtId="0" fontId="10" fillId="0" borderId="0" xfId="0" applyFont="1" applyBorder="1" applyAlignment="1">
      <alignment horizontal="right"/>
    </xf>
    <xf numFmtId="0" fontId="0" fillId="0" borderId="0" xfId="0" applyAlignment="1"/>
    <xf numFmtId="0" fontId="44" fillId="0" borderId="0" xfId="0" applyFont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53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4" fillId="0" borderId="0" xfId="0" applyFont="1" applyFill="1" applyBorder="1"/>
    <xf numFmtId="0" fontId="10" fillId="2" borderId="3" xfId="0" applyFont="1" applyFill="1" applyBorder="1" applyAlignment="1">
      <alignment horizontal="centerContinuous" vertical="center"/>
    </xf>
    <xf numFmtId="0" fontId="10" fillId="2" borderId="5" xfId="0" applyFont="1" applyFill="1" applyBorder="1" applyAlignment="1">
      <alignment horizontal="centerContinuous" vertical="center"/>
    </xf>
    <xf numFmtId="0" fontId="10" fillId="2" borderId="13" xfId="0" applyFont="1" applyFill="1" applyBorder="1" applyAlignment="1">
      <alignment horizontal="centerContinuous" vertical="center" wrapText="1"/>
    </xf>
    <xf numFmtId="0" fontId="10" fillId="2" borderId="13" xfId="0" applyFont="1" applyFill="1" applyBorder="1" applyAlignment="1">
      <alignment horizontal="centerContinuous" vertical="center"/>
    </xf>
    <xf numFmtId="0" fontId="10" fillId="2" borderId="16" xfId="0" applyFont="1" applyFill="1" applyBorder="1" applyAlignment="1">
      <alignment horizontal="centerContinuous" vertical="center"/>
    </xf>
    <xf numFmtId="0" fontId="44" fillId="0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horizontal="centerContinuous" vertical="center"/>
    </xf>
    <xf numFmtId="177" fontId="3" fillId="3" borderId="0" xfId="0" applyNumberFormat="1" applyFont="1" applyFill="1" applyBorder="1" applyAlignment="1">
      <alignment horizontal="right" vertical="center" wrapText="1" shrinkToFit="1"/>
    </xf>
    <xf numFmtId="177" fontId="3" fillId="3" borderId="9" xfId="0" applyNumberFormat="1" applyFont="1" applyFill="1" applyBorder="1" applyAlignment="1">
      <alignment horizontal="right" vertical="center" wrapText="1" shrinkToFit="1"/>
    </xf>
    <xf numFmtId="0" fontId="37" fillId="0" borderId="0" xfId="0" applyFont="1" applyFill="1" applyBorder="1" applyAlignment="1">
      <alignment horizontal="right" shrinkToFit="1"/>
    </xf>
    <xf numFmtId="0" fontId="37" fillId="3" borderId="0" xfId="0" applyFont="1" applyFill="1" applyBorder="1" applyAlignment="1">
      <alignment horizontal="right" shrinkToFit="1"/>
    </xf>
    <xf numFmtId="0" fontId="49" fillId="3" borderId="0" xfId="0" applyFont="1" applyFill="1" applyBorder="1" applyAlignment="1">
      <alignment horizontal="right" shrinkToFit="1"/>
    </xf>
    <xf numFmtId="176" fontId="3" fillId="0" borderId="8" xfId="0" quotePrefix="1" applyNumberFormat="1" applyFont="1" applyFill="1" applyBorder="1" applyAlignment="1">
      <alignment horizontal="center" vertical="center" shrinkToFit="1"/>
    </xf>
    <xf numFmtId="177" fontId="46" fillId="3" borderId="0" xfId="0" applyNumberFormat="1" applyFont="1" applyFill="1" applyBorder="1" applyAlignment="1">
      <alignment horizontal="right" vertical="center" wrapText="1" shrinkToFit="1"/>
    </xf>
    <xf numFmtId="176" fontId="3" fillId="0" borderId="11" xfId="0" quotePrefix="1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right"/>
    </xf>
    <xf numFmtId="3" fontId="3" fillId="0" borderId="2" xfId="0" applyNumberFormat="1" applyFont="1" applyFill="1" applyBorder="1" applyAlignment="1"/>
    <xf numFmtId="3" fontId="3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0" fillId="0" borderId="0" xfId="0" applyFont="1" applyAlignment="1"/>
    <xf numFmtId="0" fontId="44" fillId="0" borderId="0" xfId="0" applyFon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right"/>
    </xf>
    <xf numFmtId="176" fontId="56" fillId="0" borderId="0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41" fontId="3" fillId="3" borderId="9" xfId="0" applyNumberFormat="1" applyFont="1" applyFill="1" applyBorder="1" applyAlignment="1">
      <alignment horizontal="right" vertical="center" wrapText="1" shrinkToFit="1"/>
    </xf>
    <xf numFmtId="0" fontId="10" fillId="0" borderId="0" xfId="0" applyFont="1"/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177" fontId="58" fillId="0" borderId="10" xfId="0" applyNumberFormat="1" applyFont="1" applyFill="1" applyBorder="1" applyAlignment="1">
      <alignment horizontal="right" vertical="center" wrapText="1" shrinkToFit="1"/>
    </xf>
    <xf numFmtId="177" fontId="58" fillId="0" borderId="0" xfId="0" applyNumberFormat="1" applyFont="1" applyFill="1" applyBorder="1" applyAlignment="1">
      <alignment horizontal="right" vertical="center" wrapText="1" shrinkToFit="1"/>
    </xf>
    <xf numFmtId="178" fontId="58" fillId="0" borderId="0" xfId="0" applyNumberFormat="1" applyFont="1" applyFill="1" applyBorder="1" applyAlignment="1">
      <alignment horizontal="right" vertical="center" wrapText="1" shrinkToFit="1"/>
    </xf>
    <xf numFmtId="177" fontId="58" fillId="0" borderId="9" xfId="0" applyNumberFormat="1" applyFont="1" applyFill="1" applyBorder="1" applyAlignment="1">
      <alignment horizontal="right" vertical="center" wrapText="1" shrinkToFit="1"/>
    </xf>
    <xf numFmtId="0" fontId="0" fillId="0" borderId="0" xfId="0" applyFont="1" applyFill="1"/>
    <xf numFmtId="0" fontId="58" fillId="0" borderId="10" xfId="0" applyFont="1" applyFill="1" applyBorder="1" applyAlignment="1">
      <alignment horizontal="center" vertical="center" wrapText="1"/>
    </xf>
    <xf numFmtId="177" fontId="58" fillId="0" borderId="10" xfId="0" applyNumberFormat="1" applyFont="1" applyFill="1" applyBorder="1" applyAlignment="1">
      <alignment horizontal="right" vertical="center" wrapText="1" shrinkToFit="1"/>
    </xf>
    <xf numFmtId="177" fontId="58" fillId="0" borderId="0" xfId="0" applyNumberFormat="1" applyFont="1" applyFill="1" applyBorder="1" applyAlignment="1">
      <alignment horizontal="right" vertical="center" wrapText="1" shrinkToFit="1"/>
    </xf>
    <xf numFmtId="177" fontId="58" fillId="0" borderId="9" xfId="0" applyNumberFormat="1" applyFont="1" applyFill="1" applyBorder="1" applyAlignment="1">
      <alignment horizontal="right" vertical="center" wrapText="1" shrinkToFit="1"/>
    </xf>
    <xf numFmtId="0" fontId="59" fillId="0" borderId="14" xfId="0" applyFont="1" applyFill="1" applyBorder="1" applyAlignment="1">
      <alignment horizontal="center" vertical="center" wrapText="1"/>
    </xf>
    <xf numFmtId="177" fontId="59" fillId="0" borderId="14" xfId="0" applyNumberFormat="1" applyFont="1" applyFill="1" applyBorder="1" applyAlignment="1">
      <alignment horizontal="right" vertical="center" wrapText="1" shrinkToFit="1"/>
    </xf>
    <xf numFmtId="177" fontId="59" fillId="0" borderId="12" xfId="0" applyNumberFormat="1" applyFont="1" applyFill="1" applyBorder="1" applyAlignment="1">
      <alignment horizontal="right" vertical="center" wrapText="1" shrinkToFit="1"/>
    </xf>
    <xf numFmtId="178" fontId="59" fillId="0" borderId="12" xfId="0" applyNumberFormat="1" applyFont="1" applyFill="1" applyBorder="1" applyAlignment="1">
      <alignment horizontal="right" vertical="center" wrapText="1" shrinkToFit="1"/>
    </xf>
    <xf numFmtId="177" fontId="59" fillId="0" borderId="13" xfId="0" applyNumberFormat="1" applyFont="1" applyFill="1" applyBorder="1" applyAlignment="1">
      <alignment horizontal="right" vertical="center" wrapText="1" shrinkToFit="1"/>
    </xf>
    <xf numFmtId="0" fontId="0" fillId="0" borderId="0" xfId="0" applyFill="1"/>
    <xf numFmtId="0" fontId="1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77" fontId="60" fillId="0" borderId="10" xfId="0" applyNumberFormat="1" applyFont="1" applyFill="1" applyBorder="1" applyAlignment="1">
      <alignment horizontal="right" vertical="center" wrapText="1" shrinkToFit="1"/>
    </xf>
    <xf numFmtId="177" fontId="60" fillId="0" borderId="0" xfId="0" applyNumberFormat="1" applyFont="1" applyFill="1" applyBorder="1" applyAlignment="1">
      <alignment horizontal="right" vertical="center" wrapText="1" shrinkToFit="1"/>
    </xf>
    <xf numFmtId="177" fontId="60" fillId="0" borderId="9" xfId="0" applyNumberFormat="1" applyFont="1" applyFill="1" applyBorder="1" applyAlignment="1">
      <alignment horizontal="right" vertical="center" wrapText="1" shrinkToFit="1"/>
    </xf>
    <xf numFmtId="177" fontId="61" fillId="0" borderId="14" xfId="0" applyNumberFormat="1" applyFont="1" applyFill="1" applyBorder="1" applyAlignment="1">
      <alignment horizontal="right" vertical="center" wrapText="1" shrinkToFit="1"/>
    </xf>
    <xf numFmtId="177" fontId="61" fillId="0" borderId="12" xfId="0" applyNumberFormat="1" applyFont="1" applyFill="1" applyBorder="1" applyAlignment="1">
      <alignment horizontal="right" vertical="center" wrapText="1" shrinkToFit="1"/>
    </xf>
    <xf numFmtId="177" fontId="61" fillId="0" borderId="13" xfId="0" applyNumberFormat="1" applyFont="1" applyFill="1" applyBorder="1" applyAlignment="1">
      <alignment horizontal="right" vertical="center" wrapText="1" shrinkToFit="1"/>
    </xf>
    <xf numFmtId="0" fontId="10" fillId="0" borderId="0" xfId="0" applyFont="1" applyAlignment="1"/>
    <xf numFmtId="0" fontId="16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3" fillId="3" borderId="0" xfId="0" quotePrefix="1" applyNumberFormat="1" applyFont="1" applyFill="1" applyBorder="1" applyAlignment="1">
      <alignment horizontal="center" vertical="center" shrinkToFit="1"/>
    </xf>
    <xf numFmtId="0" fontId="3" fillId="3" borderId="0" xfId="0" applyNumberFormat="1" applyFont="1" applyFill="1" applyBorder="1" applyAlignment="1">
      <alignment horizontal="center" vertical="center" shrinkToFit="1"/>
    </xf>
    <xf numFmtId="0" fontId="46" fillId="3" borderId="8" xfId="0" quotePrefix="1" applyNumberFormat="1" applyFont="1" applyFill="1" applyBorder="1" applyAlignment="1">
      <alignment horizontal="center" vertical="center" shrinkToFit="1"/>
    </xf>
    <xf numFmtId="0" fontId="46" fillId="3" borderId="0" xfId="0" quotePrefix="1" applyNumberFormat="1" applyFont="1" applyFill="1" applyBorder="1" applyAlignment="1">
      <alignment horizontal="center" vertical="center" shrinkToFit="1"/>
    </xf>
    <xf numFmtId="0" fontId="46" fillId="3" borderId="0" xfId="0" applyNumberFormat="1" applyFont="1" applyFill="1" applyBorder="1" applyAlignment="1">
      <alignment horizontal="center" vertical="center" shrinkToFit="1"/>
    </xf>
    <xf numFmtId="209" fontId="46" fillId="3" borderId="0" xfId="0" applyNumberFormat="1" applyFont="1" applyFill="1" applyBorder="1" applyAlignment="1">
      <alignment horizontal="right" vertical="center" wrapText="1" shrinkToFit="1"/>
    </xf>
    <xf numFmtId="177" fontId="46" fillId="3" borderId="9" xfId="0" applyNumberFormat="1" applyFont="1" applyFill="1" applyBorder="1" applyAlignment="1">
      <alignment horizontal="right" vertical="center" wrapText="1" shrinkToFit="1"/>
    </xf>
    <xf numFmtId="0" fontId="48" fillId="3" borderId="11" xfId="0" quotePrefix="1" applyNumberFormat="1" applyFont="1" applyFill="1" applyBorder="1" applyAlignment="1">
      <alignment horizontal="center" vertical="center" shrinkToFit="1"/>
    </xf>
    <xf numFmtId="177" fontId="48" fillId="3" borderId="12" xfId="0" applyNumberFormat="1" applyFont="1" applyFill="1" applyBorder="1" applyAlignment="1">
      <alignment horizontal="right" vertical="center" wrapText="1" shrinkToFit="1"/>
    </xf>
    <xf numFmtId="177" fontId="48" fillId="3" borderId="13" xfId="0" applyNumberFormat="1" applyFont="1" applyFill="1" applyBorder="1" applyAlignment="1">
      <alignment horizontal="right" vertical="center" wrapText="1" shrinkToFit="1"/>
    </xf>
    <xf numFmtId="0" fontId="62" fillId="0" borderId="0" xfId="0" applyFont="1"/>
    <xf numFmtId="0" fontId="62" fillId="0" borderId="0" xfId="0" applyFont="1" applyBorder="1"/>
    <xf numFmtId="0" fontId="64" fillId="0" borderId="0" xfId="0" applyFont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 applyAlignment="1">
      <alignment horizontal="centerContinuous"/>
    </xf>
    <xf numFmtId="0" fontId="43" fillId="0" borderId="0" xfId="0" applyFont="1" applyBorder="1"/>
    <xf numFmtId="176" fontId="3" fillId="6" borderId="1" xfId="0" applyNumberFormat="1" applyFont="1" applyFill="1" applyBorder="1" applyAlignment="1">
      <alignment horizontal="center" vertical="center"/>
    </xf>
    <xf numFmtId="0" fontId="36" fillId="0" borderId="0" xfId="0" applyFont="1" applyBorder="1"/>
    <xf numFmtId="176" fontId="3" fillId="6" borderId="8" xfId="0" applyNumberFormat="1" applyFont="1" applyFill="1" applyBorder="1" applyAlignment="1">
      <alignment horizontal="center" vertical="center"/>
    </xf>
    <xf numFmtId="176" fontId="3" fillId="6" borderId="8" xfId="0" quotePrefix="1" applyNumberFormat="1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Continuous" vertical="center"/>
    </xf>
    <xf numFmtId="0" fontId="16" fillId="6" borderId="8" xfId="0" applyFont="1" applyFill="1" applyBorder="1" applyAlignment="1">
      <alignment horizontal="centerContinuous" vertical="center"/>
    </xf>
    <xf numFmtId="0" fontId="16" fillId="6" borderId="1" xfId="0" applyFont="1" applyFill="1" applyBorder="1" applyAlignment="1">
      <alignment horizontal="center" vertical="center"/>
    </xf>
    <xf numFmtId="176" fontId="3" fillId="6" borderId="11" xfId="0" quotePrefix="1" applyNumberFormat="1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Continuous" vertical="center" shrinkToFit="1"/>
    </xf>
    <xf numFmtId="0" fontId="16" fillId="6" borderId="11" xfId="0" applyFont="1" applyFill="1" applyBorder="1" applyAlignment="1">
      <alignment horizontal="centerContinuous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Continuous" vertical="center" shrinkToFit="1"/>
    </xf>
    <xf numFmtId="0" fontId="13" fillId="7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0" fillId="3" borderId="15" xfId="0" applyFont="1" applyFill="1" applyBorder="1" applyAlignment="1">
      <alignment horizontal="right" vertical="center"/>
    </xf>
    <xf numFmtId="0" fontId="50" fillId="7" borderId="8" xfId="0" applyNumberFormat="1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69" fillId="3" borderId="15" xfId="0" applyFont="1" applyFill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178" fontId="16" fillId="0" borderId="0" xfId="0" applyNumberFormat="1" applyFont="1" applyBorder="1" applyAlignment="1">
      <alignment horizontal="right"/>
    </xf>
    <xf numFmtId="0" fontId="3" fillId="0" borderId="0" xfId="0" applyFont="1" applyBorder="1"/>
    <xf numFmtId="178" fontId="3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Continuous"/>
    </xf>
    <xf numFmtId="176" fontId="58" fillId="2" borderId="1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176" fontId="58" fillId="2" borderId="8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9" xfId="0" applyFont="1" applyFill="1" applyBorder="1" applyAlignment="1">
      <alignment horizontal="centerContinuous" vertical="center"/>
    </xf>
    <xf numFmtId="176" fontId="58" fillId="2" borderId="8" xfId="0" quotePrefix="1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76" fontId="58" fillId="2" borderId="11" xfId="0" quotePrefix="1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Continuous" vertical="center"/>
    </xf>
    <xf numFmtId="0" fontId="13" fillId="2" borderId="11" xfId="0" applyFont="1" applyFill="1" applyBorder="1" applyAlignment="1">
      <alignment horizontal="centerContinuous" vertical="center"/>
    </xf>
    <xf numFmtId="0" fontId="3" fillId="3" borderId="8" xfId="0" applyNumberFormat="1" applyFont="1" applyFill="1" applyBorder="1" applyAlignment="1">
      <alignment horizontal="center" vertical="center"/>
    </xf>
    <xf numFmtId="177" fontId="3" fillId="3" borderId="0" xfId="0" applyNumberFormat="1" applyFont="1" applyFill="1" applyBorder="1" applyAlignment="1">
      <alignment horizontal="right" vertical="center" shrinkToFit="1"/>
    </xf>
    <xf numFmtId="177" fontId="3" fillId="3" borderId="9" xfId="0" applyNumberFormat="1" applyFont="1" applyFill="1" applyBorder="1" applyAlignment="1">
      <alignment horizontal="right" vertical="center" shrinkToFit="1"/>
    </xf>
    <xf numFmtId="0" fontId="43" fillId="0" borderId="0" xfId="0" applyFont="1" applyBorder="1" applyAlignment="1">
      <alignment vertical="center"/>
    </xf>
    <xf numFmtId="0" fontId="43" fillId="3" borderId="0" xfId="0" applyFont="1" applyFill="1" applyBorder="1" applyAlignment="1">
      <alignment vertical="center"/>
    </xf>
    <xf numFmtId="0" fontId="21" fillId="3" borderId="8" xfId="0" applyNumberFormat="1" applyFont="1" applyFill="1" applyBorder="1" applyAlignment="1">
      <alignment horizontal="center" vertical="center"/>
    </xf>
    <xf numFmtId="177" fontId="21" fillId="3" borderId="0" xfId="0" applyNumberFormat="1" applyFont="1" applyFill="1" applyBorder="1" applyAlignment="1">
      <alignment horizontal="right" vertical="center" shrinkToFit="1"/>
    </xf>
    <xf numFmtId="0" fontId="71" fillId="3" borderId="0" xfId="0" applyFont="1" applyFill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2" fillId="0" borderId="0" xfId="0" applyFont="1" applyBorder="1" applyAlignment="1"/>
    <xf numFmtId="0" fontId="3" fillId="0" borderId="0" xfId="0" applyFont="1"/>
    <xf numFmtId="0" fontId="3" fillId="0" borderId="0" xfId="0" applyFont="1" applyAlignment="1"/>
    <xf numFmtId="0" fontId="3" fillId="3" borderId="10" xfId="0" applyFont="1" applyFill="1" applyBorder="1" applyAlignment="1">
      <alignment horizontal="center" vertical="center" wrapText="1"/>
    </xf>
    <xf numFmtId="177" fontId="3" fillId="3" borderId="10" xfId="0" applyNumberFormat="1" applyFont="1" applyFill="1" applyBorder="1" applyAlignment="1">
      <alignment horizontal="right" vertical="center" wrapText="1" shrinkToFit="1"/>
    </xf>
    <xf numFmtId="177" fontId="3" fillId="3" borderId="0" xfId="0" applyNumberFormat="1" applyFont="1" applyFill="1" applyBorder="1" applyAlignment="1">
      <alignment horizontal="right" vertical="center" wrapText="1" shrinkToFit="1"/>
    </xf>
    <xf numFmtId="178" fontId="18" fillId="3" borderId="0" xfId="0" applyNumberFormat="1" applyFont="1" applyFill="1" applyBorder="1" applyAlignment="1">
      <alignment horizontal="right" vertical="center" wrapText="1" shrinkToFit="1"/>
    </xf>
    <xf numFmtId="178" fontId="18" fillId="3" borderId="9" xfId="0" applyNumberFormat="1" applyFont="1" applyFill="1" applyBorder="1" applyAlignment="1">
      <alignment horizontal="right" vertical="center" wrapText="1" shrinkToFit="1"/>
    </xf>
    <xf numFmtId="0" fontId="1" fillId="0" borderId="0" xfId="0" applyFont="1" applyBorder="1"/>
    <xf numFmtId="0" fontId="0" fillId="3" borderId="0" xfId="0" applyFont="1" applyFill="1"/>
    <xf numFmtId="177" fontId="3" fillId="3" borderId="10" xfId="0" applyNumberFormat="1" applyFont="1" applyFill="1" applyBorder="1" applyAlignment="1">
      <alignment horizontal="right" vertical="center" wrapText="1" shrinkToFit="1"/>
    </xf>
    <xf numFmtId="177" fontId="3" fillId="3" borderId="0" xfId="0" applyNumberFormat="1" applyFont="1" applyFill="1" applyBorder="1" applyAlignment="1">
      <alignment horizontal="right" vertical="center" wrapText="1" shrinkToFit="1"/>
    </xf>
    <xf numFmtId="0" fontId="3" fillId="3" borderId="8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177" fontId="21" fillId="3" borderId="12" xfId="0" applyNumberFormat="1" applyFont="1" applyFill="1" applyBorder="1" applyAlignment="1">
      <alignment horizontal="right" vertical="center" wrapText="1" shrinkToFit="1"/>
    </xf>
    <xf numFmtId="178" fontId="18" fillId="3" borderId="12" xfId="0" applyNumberFormat="1" applyFont="1" applyFill="1" applyBorder="1" applyAlignment="1">
      <alignment horizontal="right" vertical="center" wrapText="1" shrinkToFit="1"/>
    </xf>
    <xf numFmtId="178" fontId="18" fillId="3" borderId="13" xfId="0" applyNumberFormat="1" applyFont="1" applyFill="1" applyBorder="1" applyAlignment="1">
      <alignment horizontal="right" vertical="center" wrapText="1" shrinkToFit="1"/>
    </xf>
    <xf numFmtId="0" fontId="0" fillId="3" borderId="0" xfId="0" applyFill="1"/>
    <xf numFmtId="0" fontId="13" fillId="2" borderId="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right" vertical="center" wrapText="1" shrinkToFit="1"/>
    </xf>
    <xf numFmtId="3" fontId="3" fillId="3" borderId="9" xfId="0" applyNumberFormat="1" applyFont="1" applyFill="1" applyBorder="1" applyAlignment="1">
      <alignment horizontal="right" vertical="center" wrapText="1" shrinkToFit="1"/>
    </xf>
    <xf numFmtId="3" fontId="3" fillId="3" borderId="0" xfId="0" applyNumberFormat="1" applyFont="1" applyFill="1" applyBorder="1" applyAlignment="1">
      <alignment horizontal="right" vertical="center" wrapText="1" shrinkToFit="1"/>
    </xf>
    <xf numFmtId="178" fontId="3" fillId="3" borderId="0" xfId="0" applyNumberFormat="1" applyFont="1" applyFill="1" applyBorder="1" applyAlignment="1">
      <alignment horizontal="right" vertical="center" wrapText="1" shrinkToFit="1"/>
    </xf>
    <xf numFmtId="3" fontId="3" fillId="3" borderId="9" xfId="0" applyNumberFormat="1" applyFont="1" applyFill="1" applyBorder="1" applyAlignment="1">
      <alignment horizontal="right" vertical="center" wrapText="1" shrinkToFit="1"/>
    </xf>
    <xf numFmtId="3" fontId="3" fillId="5" borderId="0" xfId="0" applyNumberFormat="1" applyFont="1" applyFill="1" applyBorder="1" applyAlignment="1">
      <alignment horizontal="right" vertical="center"/>
    </xf>
    <xf numFmtId="3" fontId="21" fillId="3" borderId="0" xfId="0" applyNumberFormat="1" applyFont="1" applyFill="1" applyBorder="1" applyAlignment="1">
      <alignment horizontal="right" vertical="center" wrapText="1" shrinkToFit="1"/>
    </xf>
    <xf numFmtId="3" fontId="3" fillId="3" borderId="0" xfId="0" applyNumberFormat="1" applyFont="1" applyFill="1" applyBorder="1" applyAlignment="1">
      <alignment horizontal="right" vertical="center" wrapText="1" shrinkToFit="1"/>
    </xf>
    <xf numFmtId="3" fontId="3" fillId="3" borderId="9" xfId="0" applyNumberFormat="1" applyFont="1" applyFill="1" applyBorder="1" applyAlignment="1">
      <alignment horizontal="right" vertical="center" wrapText="1" shrinkToFit="1"/>
    </xf>
    <xf numFmtId="3" fontId="3" fillId="0" borderId="12" xfId="0" applyNumberFormat="1" applyFont="1" applyBorder="1" applyAlignment="1">
      <alignment horizontal="right" vertical="center" wrapText="1" shrinkToFit="1"/>
    </xf>
    <xf numFmtId="3" fontId="3" fillId="3" borderId="12" xfId="0" applyNumberFormat="1" applyFont="1" applyFill="1" applyBorder="1" applyAlignment="1">
      <alignment horizontal="right" vertical="center" wrapText="1" shrinkToFit="1"/>
    </xf>
    <xf numFmtId="0" fontId="10" fillId="0" borderId="0" xfId="0" applyFont="1" applyBorder="1" applyAlignment="1"/>
    <xf numFmtId="0" fontId="6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/>
    <xf numFmtId="0" fontId="2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44" fillId="0" borderId="0" xfId="0" applyFont="1" applyBorder="1"/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3" fillId="3" borderId="8" xfId="0" quotePrefix="1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73" fillId="3" borderId="8" xfId="0" quotePrefix="1" applyNumberFormat="1" applyFont="1" applyFill="1" applyBorder="1" applyAlignment="1">
      <alignment horizontal="center" vertical="center"/>
    </xf>
    <xf numFmtId="177" fontId="52" fillId="3" borderId="0" xfId="0" applyNumberFormat="1" applyFont="1" applyFill="1" applyBorder="1" applyAlignment="1">
      <alignment horizontal="right" vertical="center" wrapText="1" shrinkToFit="1"/>
    </xf>
    <xf numFmtId="177" fontId="52" fillId="3" borderId="9" xfId="0" applyNumberFormat="1" applyFont="1" applyFill="1" applyBorder="1" applyAlignment="1">
      <alignment horizontal="right" vertical="center" wrapText="1" shrinkToFit="1"/>
    </xf>
    <xf numFmtId="0" fontId="74" fillId="3" borderId="8" xfId="0" quotePrefix="1" applyNumberFormat="1" applyFont="1" applyFill="1" applyBorder="1" applyAlignment="1">
      <alignment horizontal="center" vertical="center"/>
    </xf>
    <xf numFmtId="0" fontId="40" fillId="0" borderId="0" xfId="0" applyFont="1" applyBorder="1"/>
    <xf numFmtId="0" fontId="50" fillId="3" borderId="8" xfId="0" quotePrefix="1" applyNumberFormat="1" applyFont="1" applyFill="1" applyBorder="1" applyAlignment="1">
      <alignment horizontal="center" vertical="center"/>
    </xf>
    <xf numFmtId="176" fontId="16" fillId="2" borderId="8" xfId="0" applyNumberFormat="1" applyFont="1" applyFill="1" applyBorder="1" applyAlignment="1">
      <alignment horizontal="centerContinuous" vertical="center" wrapText="1"/>
    </xf>
    <xf numFmtId="0" fontId="16" fillId="2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6" fillId="2" borderId="6" xfId="0" applyFont="1" applyFill="1" applyBorder="1" applyAlignment="1">
      <alignment horizontal="center" vertical="center" shrinkToFit="1"/>
    </xf>
    <xf numFmtId="0" fontId="76" fillId="2" borderId="1" xfId="0" applyFont="1" applyFill="1" applyBorder="1" applyAlignment="1">
      <alignment horizontal="center" vertical="center" shrinkToFit="1"/>
    </xf>
    <xf numFmtId="0" fontId="76" fillId="2" borderId="1" xfId="0" applyFont="1" applyFill="1" applyBorder="1" applyAlignment="1">
      <alignment horizontal="center" vertical="center" wrapText="1"/>
    </xf>
    <xf numFmtId="0" fontId="76" fillId="2" borderId="9" xfId="0" applyFont="1" applyFill="1" applyBorder="1" applyAlignment="1">
      <alignment horizontal="center" vertical="center" wrapText="1"/>
    </xf>
    <xf numFmtId="0" fontId="76" fillId="2" borderId="8" xfId="0" applyFont="1" applyFill="1" applyBorder="1" applyAlignment="1">
      <alignment horizontal="center" vertical="center" shrinkToFit="1"/>
    </xf>
    <xf numFmtId="0" fontId="76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77" fillId="2" borderId="8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13" fillId="3" borderId="10" xfId="0" quotePrefix="1" applyNumberFormat="1" applyFont="1" applyFill="1" applyBorder="1" applyAlignment="1">
      <alignment horizontal="center" vertical="center"/>
    </xf>
    <xf numFmtId="177" fontId="52" fillId="3" borderId="10" xfId="0" applyNumberFormat="1" applyFont="1" applyFill="1" applyBorder="1" applyAlignment="1">
      <alignment horizontal="right" vertical="center" wrapText="1" shrinkToFit="1"/>
    </xf>
    <xf numFmtId="178" fontId="52" fillId="3" borderId="0" xfId="0" applyNumberFormat="1" applyFont="1" applyFill="1" applyBorder="1" applyAlignment="1">
      <alignment horizontal="right" vertical="center" wrapText="1" shrinkToFit="1"/>
    </xf>
    <xf numFmtId="0" fontId="73" fillId="3" borderId="10" xfId="0" quotePrefix="1" applyNumberFormat="1" applyFont="1" applyFill="1" applyBorder="1" applyAlignment="1">
      <alignment horizontal="center" vertical="center"/>
    </xf>
    <xf numFmtId="0" fontId="74" fillId="3" borderId="11" xfId="0" quotePrefix="1" applyNumberFormat="1" applyFont="1" applyFill="1" applyBorder="1" applyAlignment="1">
      <alignment horizontal="center" vertical="center"/>
    </xf>
    <xf numFmtId="177" fontId="52" fillId="3" borderId="12" xfId="0" applyNumberFormat="1" applyFont="1" applyFill="1" applyBorder="1" applyAlignment="1">
      <alignment horizontal="right" vertical="center" wrapText="1" shrinkToFit="1"/>
    </xf>
    <xf numFmtId="177" fontId="52" fillId="3" borderId="13" xfId="0" applyNumberFormat="1" applyFont="1" applyFill="1" applyBorder="1" applyAlignment="1">
      <alignment horizontal="right" vertical="center" wrapText="1" shrinkToFit="1"/>
    </xf>
    <xf numFmtId="0" fontId="10" fillId="0" borderId="0" xfId="0" applyFont="1" applyAlignment="1"/>
    <xf numFmtId="0" fontId="3" fillId="0" borderId="0" xfId="0" applyFont="1" applyAlignment="1">
      <alignment horizontal="centerContinuous"/>
    </xf>
    <xf numFmtId="0" fontId="3" fillId="0" borderId="0" xfId="0" applyFont="1" applyAlignment="1"/>
    <xf numFmtId="0" fontId="52" fillId="0" borderId="0" xfId="0" applyFont="1" applyBorder="1" applyAlignment="1">
      <alignment horizontal="center" wrapText="1"/>
    </xf>
    <xf numFmtId="0" fontId="6" fillId="0" borderId="0" xfId="0" applyFont="1" applyBorder="1" applyAlignment="1"/>
    <xf numFmtId="0" fontId="3" fillId="0" borderId="0" xfId="0" applyFont="1"/>
    <xf numFmtId="0" fontId="52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15" fillId="0" borderId="0" xfId="0" applyFont="1"/>
    <xf numFmtId="0" fontId="8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44" fillId="0" borderId="0" xfId="0" applyFont="1"/>
    <xf numFmtId="0" fontId="58" fillId="2" borderId="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58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Continuous" vertical="center"/>
    </xf>
    <xf numFmtId="0" fontId="13" fillId="2" borderId="3" xfId="0" applyFont="1" applyFill="1" applyBorder="1" applyAlignment="1">
      <alignment horizontal="centerContinuous" vertical="center"/>
    </xf>
    <xf numFmtId="0" fontId="13" fillId="2" borderId="1" xfId="0" applyFont="1" applyFill="1" applyBorder="1" applyAlignment="1">
      <alignment horizontal="center" vertical="center"/>
    </xf>
    <xf numFmtId="0" fontId="58" fillId="2" borderId="11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44" fillId="0" borderId="0" xfId="0" applyFont="1" applyBorder="1"/>
    <xf numFmtId="0" fontId="58" fillId="3" borderId="8" xfId="0" applyFont="1" applyFill="1" applyBorder="1" applyAlignment="1">
      <alignment horizontal="center" vertical="center"/>
    </xf>
    <xf numFmtId="0" fontId="15" fillId="0" borderId="0" xfId="0" applyFont="1" applyBorder="1"/>
    <xf numFmtId="0" fontId="15" fillId="3" borderId="0" xfId="0" applyFont="1" applyFill="1" applyBorder="1"/>
    <xf numFmtId="0" fontId="81" fillId="3" borderId="8" xfId="0" applyFont="1" applyFill="1" applyBorder="1" applyAlignment="1">
      <alignment horizontal="center" vertical="center"/>
    </xf>
    <xf numFmtId="0" fontId="82" fillId="3" borderId="8" xfId="0" applyFont="1" applyFill="1" applyBorder="1" applyAlignment="1">
      <alignment horizontal="center" vertical="center"/>
    </xf>
    <xf numFmtId="0" fontId="83" fillId="3" borderId="0" xfId="0" applyFont="1" applyFill="1" applyBorder="1"/>
    <xf numFmtId="0" fontId="81" fillId="0" borderId="8" xfId="0" applyFont="1" applyBorder="1" applyAlignment="1">
      <alignment horizontal="center" vertical="center"/>
    </xf>
    <xf numFmtId="178" fontId="84" fillId="0" borderId="0" xfId="0" applyNumberFormat="1" applyFont="1" applyBorder="1" applyAlignment="1">
      <alignment horizontal="right" vertical="center"/>
    </xf>
    <xf numFmtId="0" fontId="81" fillId="0" borderId="11" xfId="0" applyFont="1" applyBorder="1" applyAlignment="1">
      <alignment horizontal="center" vertical="center"/>
    </xf>
    <xf numFmtId="178" fontId="15" fillId="0" borderId="0" xfId="0" applyNumberFormat="1" applyFont="1" applyBorder="1"/>
    <xf numFmtId="0" fontId="13" fillId="0" borderId="0" xfId="0" applyFont="1"/>
    <xf numFmtId="0" fontId="58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58" fillId="2" borderId="1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7" fillId="0" borderId="0" xfId="0" applyFont="1"/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8" fillId="2" borderId="11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right" vertical="center" wrapText="1" shrinkToFit="1"/>
    </xf>
    <xf numFmtId="177" fontId="58" fillId="0" borderId="0" xfId="0" applyNumberFormat="1" applyFont="1" applyBorder="1" applyAlignment="1">
      <alignment horizontal="right" vertical="center" wrapText="1" shrinkToFit="1"/>
    </xf>
    <xf numFmtId="0" fontId="83" fillId="0" borderId="0" xfId="0" applyFont="1" applyBorder="1"/>
    <xf numFmtId="0" fontId="13" fillId="0" borderId="0" xfId="0" applyFont="1" applyAlignment="1">
      <alignment horizontal="center" vertical="center"/>
    </xf>
    <xf numFmtId="41" fontId="21" fillId="0" borderId="0" xfId="0" applyNumberFormat="1" applyFont="1" applyBorder="1" applyAlignment="1">
      <alignment vertical="center" shrinkToFit="1"/>
    </xf>
    <xf numFmtId="41" fontId="3" fillId="3" borderId="0" xfId="0" applyNumberFormat="1" applyFont="1" applyFill="1" applyBorder="1" applyAlignment="1">
      <alignment horizontal="right" vertical="center" shrinkToFit="1"/>
    </xf>
    <xf numFmtId="41" fontId="3" fillId="3" borderId="9" xfId="0" applyNumberFormat="1" applyFont="1" applyFill="1" applyBorder="1" applyAlignment="1">
      <alignment horizontal="right" vertical="center" shrinkToFit="1"/>
    </xf>
    <xf numFmtId="41" fontId="46" fillId="3" borderId="0" xfId="0" applyNumberFormat="1" applyFont="1" applyFill="1" applyBorder="1" applyAlignment="1">
      <alignment horizontal="right" vertical="center" shrinkToFit="1"/>
    </xf>
    <xf numFmtId="41" fontId="46" fillId="3" borderId="9" xfId="0" applyNumberFormat="1" applyFont="1" applyFill="1" applyBorder="1" applyAlignment="1">
      <alignment horizontal="right" vertical="center" shrinkToFit="1"/>
    </xf>
    <xf numFmtId="41" fontId="21" fillId="3" borderId="12" xfId="0" applyNumberFormat="1" applyFont="1" applyFill="1" applyBorder="1" applyAlignment="1">
      <alignment horizontal="right" vertical="center" shrinkToFit="1"/>
    </xf>
    <xf numFmtId="41" fontId="48" fillId="3" borderId="12" xfId="0" applyNumberFormat="1" applyFont="1" applyFill="1" applyBorder="1" applyAlignment="1">
      <alignment horizontal="right" vertical="center" shrinkToFit="1"/>
    </xf>
    <xf numFmtId="41" fontId="48" fillId="3" borderId="13" xfId="0" applyNumberFormat="1" applyFont="1" applyFill="1" applyBorder="1" applyAlignment="1">
      <alignment horizontal="right" vertical="center" shrinkToFit="1"/>
    </xf>
    <xf numFmtId="41" fontId="3" fillId="3" borderId="0" xfId="0" applyNumberFormat="1" applyFont="1" applyFill="1" applyBorder="1" applyAlignment="1" applyProtection="1">
      <alignment horizontal="right" vertical="center" shrinkToFit="1"/>
    </xf>
    <xf numFmtId="41" fontId="18" fillId="3" borderId="0" xfId="0" applyNumberFormat="1" applyFont="1" applyFill="1" applyBorder="1" applyAlignment="1">
      <alignment horizontal="right" vertical="center" shrinkToFit="1"/>
    </xf>
    <xf numFmtId="41" fontId="21" fillId="3" borderId="12" xfId="0" applyNumberFormat="1" applyFont="1" applyFill="1" applyBorder="1" applyAlignment="1" applyProtection="1">
      <alignment horizontal="right" vertical="center" shrinkToFit="1"/>
    </xf>
    <xf numFmtId="41" fontId="22" fillId="3" borderId="12" xfId="0" applyNumberFormat="1" applyFont="1" applyFill="1" applyBorder="1" applyAlignment="1">
      <alignment horizontal="right" vertical="center" shrinkToFit="1"/>
    </xf>
    <xf numFmtId="41" fontId="21" fillId="3" borderId="13" xfId="0" applyNumberFormat="1" applyFont="1" applyFill="1" applyBorder="1" applyAlignment="1">
      <alignment horizontal="right" vertical="center" shrinkToFit="1"/>
    </xf>
    <xf numFmtId="0" fontId="21" fillId="3" borderId="11" xfId="0" quotePrefix="1" applyNumberFormat="1" applyFont="1" applyFill="1" applyBorder="1" applyAlignment="1">
      <alignment horizontal="center" vertical="center" shrinkToFit="1"/>
    </xf>
    <xf numFmtId="177" fontId="21" fillId="3" borderId="12" xfId="0" applyNumberFormat="1" applyFont="1" applyFill="1" applyBorder="1" applyAlignment="1">
      <alignment horizontal="right" vertical="center" wrapText="1" shrinkToFit="1"/>
    </xf>
    <xf numFmtId="41" fontId="21" fillId="3" borderId="13" xfId="0" applyNumberFormat="1" applyFont="1" applyFill="1" applyBorder="1" applyAlignment="1">
      <alignment horizontal="right" vertical="center" wrapText="1" shrinkToFit="1"/>
    </xf>
    <xf numFmtId="0" fontId="48" fillId="3" borderId="12" xfId="0" quotePrefix="1" applyNumberFormat="1" applyFont="1" applyFill="1" applyBorder="1" applyAlignment="1">
      <alignment horizontal="center" vertical="center" shrinkToFit="1"/>
    </xf>
    <xf numFmtId="0" fontId="48" fillId="3" borderId="12" xfId="0" applyNumberFormat="1" applyFont="1" applyFill="1" applyBorder="1" applyAlignment="1">
      <alignment horizontal="center" vertical="center" shrinkToFit="1"/>
    </xf>
    <xf numFmtId="209" fontId="48" fillId="3" borderId="12" xfId="0" applyNumberFormat="1" applyFont="1" applyFill="1" applyBorder="1" applyAlignment="1">
      <alignment horizontal="right" vertical="center" wrapText="1" shrinkToFit="1"/>
    </xf>
    <xf numFmtId="176" fontId="3" fillId="5" borderId="8" xfId="0" applyNumberFormat="1" applyFont="1" applyFill="1" applyBorder="1" applyAlignment="1">
      <alignment horizontal="center" vertical="center"/>
    </xf>
    <xf numFmtId="176" fontId="3" fillId="5" borderId="11" xfId="0" applyNumberFormat="1" applyFont="1" applyFill="1" applyBorder="1" applyAlignment="1">
      <alignment horizontal="center" vertical="center"/>
    </xf>
    <xf numFmtId="177" fontId="21" fillId="3" borderId="9" xfId="0" applyNumberFormat="1" applyFont="1" applyFill="1" applyBorder="1" applyAlignment="1">
      <alignment horizontal="right" vertical="center" shrinkToFit="1"/>
    </xf>
    <xf numFmtId="41" fontId="13" fillId="0" borderId="10" xfId="0" applyNumberFormat="1" applyFont="1" applyFill="1" applyBorder="1" applyAlignment="1">
      <alignment horizontal="right" vertical="center" wrapText="1" shrinkToFit="1"/>
    </xf>
    <xf numFmtId="41" fontId="13" fillId="0" borderId="0" xfId="0" applyNumberFormat="1" applyFont="1" applyFill="1" applyBorder="1" applyAlignment="1">
      <alignment horizontal="right" vertical="center" wrapText="1" shrinkToFit="1"/>
    </xf>
    <xf numFmtId="41" fontId="13" fillId="0" borderId="9" xfId="0" applyNumberFormat="1" applyFont="1" applyFill="1" applyBorder="1" applyAlignment="1">
      <alignment horizontal="right" vertical="center" wrapText="1" shrinkToFit="1"/>
    </xf>
    <xf numFmtId="41" fontId="68" fillId="0" borderId="0" xfId="0" applyNumberFormat="1" applyFont="1" applyFill="1" applyBorder="1" applyAlignment="1">
      <alignment horizontal="right" vertical="center" wrapText="1" shrinkToFit="1"/>
    </xf>
    <xf numFmtId="41" fontId="68" fillId="0" borderId="9" xfId="0" applyNumberFormat="1" applyFont="1" applyFill="1" applyBorder="1" applyAlignment="1">
      <alignment horizontal="right" vertical="center" wrapText="1" shrinkToFit="1"/>
    </xf>
    <xf numFmtId="41" fontId="50" fillId="0" borderId="10" xfId="0" applyNumberFormat="1" applyFont="1" applyFill="1" applyBorder="1" applyAlignment="1">
      <alignment horizontal="right" vertical="center" wrapText="1" shrinkToFit="1"/>
    </xf>
    <xf numFmtId="41" fontId="50" fillId="0" borderId="0" xfId="0" applyNumberFormat="1" applyFont="1" applyFill="1" applyBorder="1" applyAlignment="1">
      <alignment horizontal="right" vertical="center" wrapText="1" shrinkToFit="1"/>
    </xf>
    <xf numFmtId="41" fontId="13" fillId="0" borderId="14" xfId="0" applyNumberFormat="1" applyFont="1" applyFill="1" applyBorder="1" applyAlignment="1">
      <alignment horizontal="right" vertical="center" wrapText="1" shrinkToFit="1"/>
    </xf>
    <xf numFmtId="41" fontId="13" fillId="0" borderId="12" xfId="0" applyNumberFormat="1" applyFont="1" applyFill="1" applyBorder="1" applyAlignment="1">
      <alignment horizontal="right" vertical="center" wrapText="1" shrinkToFit="1"/>
    </xf>
    <xf numFmtId="41" fontId="68" fillId="0" borderId="12" xfId="0" applyNumberFormat="1" applyFont="1" applyFill="1" applyBorder="1" applyAlignment="1">
      <alignment horizontal="right" vertical="center" wrapText="1" shrinkToFit="1"/>
    </xf>
    <xf numFmtId="41" fontId="68" fillId="0" borderId="13" xfId="0" applyNumberFormat="1" applyFont="1" applyFill="1" applyBorder="1" applyAlignment="1">
      <alignment horizontal="right" vertical="center" wrapText="1" shrinkToFit="1"/>
    </xf>
    <xf numFmtId="41" fontId="50" fillId="0" borderId="10" xfId="0" applyNumberFormat="1" applyFont="1" applyFill="1" applyBorder="1" applyAlignment="1">
      <alignment horizontal="center" vertical="center" shrinkToFit="1"/>
    </xf>
    <xf numFmtId="41" fontId="13" fillId="0" borderId="0" xfId="0" applyNumberFormat="1" applyFont="1" applyFill="1" applyBorder="1" applyAlignment="1" applyProtection="1">
      <alignment horizontal="center" vertical="center" shrinkToFit="1"/>
    </xf>
    <xf numFmtId="41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13" fillId="0" borderId="12" xfId="0" applyNumberFormat="1" applyFont="1" applyFill="1" applyBorder="1" applyAlignment="1" applyProtection="1">
      <alignment horizontal="center" vertical="center" shrinkToFit="1"/>
    </xf>
    <xf numFmtId="41" fontId="13" fillId="0" borderId="12" xfId="0" applyNumberFormat="1" applyFont="1" applyFill="1" applyBorder="1" applyAlignment="1">
      <alignment horizontal="center" vertical="center" shrinkToFit="1"/>
    </xf>
    <xf numFmtId="3" fontId="3" fillId="5" borderId="9" xfId="0" applyNumberFormat="1" applyFont="1" applyFill="1" applyBorder="1" applyAlignment="1">
      <alignment horizontal="right" vertical="center"/>
    </xf>
    <xf numFmtId="3" fontId="21" fillId="3" borderId="9" xfId="0" applyNumberFormat="1" applyFont="1" applyFill="1" applyBorder="1" applyAlignment="1">
      <alignment horizontal="right" vertical="center" wrapText="1" shrinkToFit="1"/>
    </xf>
    <xf numFmtId="3" fontId="3" fillId="3" borderId="12" xfId="0" applyNumberFormat="1" applyFont="1" applyFill="1" applyBorder="1" applyAlignment="1">
      <alignment horizontal="right" vertical="center" wrapText="1" shrinkToFit="1"/>
    </xf>
    <xf numFmtId="3" fontId="3" fillId="3" borderId="13" xfId="0" applyNumberFormat="1" applyFont="1" applyFill="1" applyBorder="1" applyAlignment="1">
      <alignment horizontal="right" vertical="center" wrapText="1" shrinkToFit="1"/>
    </xf>
    <xf numFmtId="0" fontId="3" fillId="5" borderId="8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right" vertical="center" wrapText="1" shrinkToFit="1"/>
    </xf>
    <xf numFmtId="177" fontId="52" fillId="3" borderId="14" xfId="0" applyNumberFormat="1" applyFont="1" applyFill="1" applyBorder="1" applyAlignment="1">
      <alignment horizontal="right" vertical="center" wrapText="1" shrinkToFit="1"/>
    </xf>
    <xf numFmtId="178" fontId="52" fillId="3" borderId="12" xfId="0" applyNumberFormat="1" applyFont="1" applyFill="1" applyBorder="1" applyAlignment="1">
      <alignment horizontal="right" vertical="center" wrapText="1" shrinkToFit="1"/>
    </xf>
    <xf numFmtId="177" fontId="3" fillId="3" borderId="10" xfId="0" applyNumberFormat="1" applyFont="1" applyFill="1" applyBorder="1" applyAlignment="1">
      <alignment horizontal="right" vertical="center" shrinkToFit="1"/>
    </xf>
    <xf numFmtId="177" fontId="3" fillId="5" borderId="10" xfId="0" applyNumberFormat="1" applyFont="1" applyFill="1" applyBorder="1" applyAlignment="1">
      <alignment horizontal="right" vertical="center" shrinkToFit="1"/>
    </xf>
    <xf numFmtId="177" fontId="3" fillId="5" borderId="0" xfId="0" applyNumberFormat="1" applyFont="1" applyFill="1" applyBorder="1" applyAlignment="1">
      <alignment horizontal="right" vertical="center" shrinkToFit="1"/>
    </xf>
    <xf numFmtId="209" fontId="3" fillId="5" borderId="0" xfId="0" applyNumberFormat="1" applyFont="1" applyFill="1" applyBorder="1" applyAlignment="1">
      <alignment horizontal="right" vertical="center" shrinkToFit="1"/>
    </xf>
    <xf numFmtId="177" fontId="3" fillId="5" borderId="9" xfId="0" applyNumberFormat="1" applyFont="1" applyFill="1" applyBorder="1" applyAlignment="1">
      <alignment horizontal="right" vertical="center" shrinkToFit="1"/>
    </xf>
    <xf numFmtId="177" fontId="3" fillId="5" borderId="12" xfId="0" applyNumberFormat="1" applyFont="1" applyFill="1" applyBorder="1" applyAlignment="1">
      <alignment horizontal="right" vertical="center" shrinkToFit="1"/>
    </xf>
    <xf numFmtId="209" fontId="3" fillId="5" borderId="12" xfId="0" applyNumberFormat="1" applyFont="1" applyFill="1" applyBorder="1" applyAlignment="1">
      <alignment horizontal="right" vertical="center" shrinkToFit="1"/>
    </xf>
    <xf numFmtId="177" fontId="3" fillId="5" borderId="13" xfId="0" applyNumberFormat="1" applyFont="1" applyFill="1" applyBorder="1" applyAlignment="1">
      <alignment horizontal="right" vertical="center" shrinkToFit="1"/>
    </xf>
    <xf numFmtId="177" fontId="3" fillId="5" borderId="14" xfId="0" applyNumberFormat="1" applyFont="1" applyFill="1" applyBorder="1" applyAlignment="1">
      <alignment horizontal="right" vertical="center" shrinkToFit="1"/>
    </xf>
    <xf numFmtId="0" fontId="59" fillId="0" borderId="11" xfId="0" applyFont="1" applyBorder="1" applyAlignment="1">
      <alignment horizontal="center" vertical="center"/>
    </xf>
    <xf numFmtId="177" fontId="58" fillId="0" borderId="9" xfId="0" applyNumberFormat="1" applyFont="1" applyBorder="1" applyAlignment="1">
      <alignment horizontal="right" vertical="center" wrapText="1" shrinkToFit="1"/>
    </xf>
    <xf numFmtId="0" fontId="58" fillId="0" borderId="10" xfId="0" applyNumberFormat="1" applyFont="1" applyBorder="1" applyAlignment="1">
      <alignment horizontal="right" vertical="center" wrapText="1" shrinkToFit="1"/>
    </xf>
    <xf numFmtId="177" fontId="59" fillId="0" borderId="13" xfId="0" applyNumberFormat="1" applyFont="1" applyBorder="1" applyAlignment="1">
      <alignment horizontal="right" vertical="center" wrapText="1" shrinkToFit="1"/>
    </xf>
    <xf numFmtId="0" fontId="59" fillId="0" borderId="14" xfId="0" applyNumberFormat="1" applyFont="1" applyBorder="1" applyAlignment="1">
      <alignment horizontal="right" vertical="center" wrapText="1" shrinkToFit="1"/>
    </xf>
    <xf numFmtId="0" fontId="59" fillId="0" borderId="12" xfId="0" applyNumberFormat="1" applyFont="1" applyBorder="1" applyAlignment="1">
      <alignment horizontal="right" vertical="center" wrapText="1" shrinkToFit="1"/>
    </xf>
    <xf numFmtId="177" fontId="59" fillId="0" borderId="12" xfId="0" applyNumberFormat="1" applyFont="1" applyBorder="1" applyAlignment="1">
      <alignment horizontal="right" vertical="center" wrapText="1" shrinkToFit="1"/>
    </xf>
    <xf numFmtId="0" fontId="27" fillId="0" borderId="0" xfId="0" applyNumberFormat="1" applyFont="1"/>
    <xf numFmtId="0" fontId="27" fillId="0" borderId="0" xfId="0" applyNumberFormat="1" applyFont="1" applyBorder="1"/>
    <xf numFmtId="0" fontId="29" fillId="0" borderId="0" xfId="0" applyNumberFormat="1" applyFont="1" applyBorder="1" applyAlignment="1">
      <alignment horizontal="center"/>
    </xf>
    <xf numFmtId="0" fontId="91" fillId="0" borderId="0" xfId="0" applyNumberFormat="1" applyFont="1" applyBorder="1" applyAlignment="1">
      <alignment horizontal="left"/>
    </xf>
    <xf numFmtId="0" fontId="91" fillId="0" borderId="0" xfId="0" applyNumberFormat="1" applyFont="1" applyBorder="1"/>
    <xf numFmtId="0" fontId="31" fillId="0" borderId="0" xfId="0" applyNumberFormat="1" applyFont="1" applyBorder="1"/>
    <xf numFmtId="176" fontId="42" fillId="4" borderId="1" xfId="0" applyNumberFormat="1" applyFont="1" applyFill="1" applyBorder="1" applyAlignment="1">
      <alignment horizontal="center" vertical="center"/>
    </xf>
    <xf numFmtId="0" fontId="42" fillId="4" borderId="6" xfId="0" applyNumberFormat="1" applyFont="1" applyFill="1" applyBorder="1" applyAlignment="1">
      <alignment horizontal="centerContinuous" vertical="center"/>
    </xf>
    <xf numFmtId="0" fontId="42" fillId="4" borderId="1" xfId="0" applyNumberFormat="1" applyFont="1" applyFill="1" applyBorder="1" applyAlignment="1">
      <alignment horizontal="centerContinuous" vertical="center"/>
    </xf>
    <xf numFmtId="176" fontId="42" fillId="4" borderId="8" xfId="0" applyNumberFormat="1" applyFont="1" applyFill="1" applyBorder="1" applyAlignment="1">
      <alignment horizontal="center" vertical="center"/>
    </xf>
    <xf numFmtId="0" fontId="42" fillId="4" borderId="9" xfId="0" applyNumberFormat="1" applyFont="1" applyFill="1" applyBorder="1" applyAlignment="1">
      <alignment vertical="center"/>
    </xf>
    <xf numFmtId="0" fontId="42" fillId="4" borderId="8" xfId="0" applyNumberFormat="1" applyFont="1" applyFill="1" applyBorder="1" applyAlignment="1">
      <alignment horizontal="center" vertical="center"/>
    </xf>
    <xf numFmtId="0" fontId="42" fillId="4" borderId="9" xfId="0" applyNumberFormat="1" applyFont="1" applyFill="1" applyBorder="1" applyAlignment="1">
      <alignment horizontal="centerContinuous" vertical="center"/>
    </xf>
    <xf numFmtId="0" fontId="42" fillId="4" borderId="8" xfId="0" applyNumberFormat="1" applyFont="1" applyFill="1" applyBorder="1" applyAlignment="1">
      <alignment vertical="center"/>
    </xf>
    <xf numFmtId="176" fontId="42" fillId="4" borderId="11" xfId="0" applyNumberFormat="1" applyFont="1" applyFill="1" applyBorder="1" applyAlignment="1">
      <alignment horizontal="center" vertical="center"/>
    </xf>
    <xf numFmtId="0" fontId="42" fillId="4" borderId="13" xfId="0" applyNumberFormat="1" applyFont="1" applyFill="1" applyBorder="1" applyAlignment="1">
      <alignment horizontal="centerContinuous" vertical="center"/>
    </xf>
    <xf numFmtId="0" fontId="91" fillId="4" borderId="13" xfId="0" quotePrefix="1" applyNumberFormat="1" applyFont="1" applyFill="1" applyBorder="1" applyAlignment="1">
      <alignment horizontal="center" vertical="center" wrapText="1"/>
    </xf>
    <xf numFmtId="0" fontId="91" fillId="4" borderId="13" xfId="0" applyNumberFormat="1" applyFont="1" applyFill="1" applyBorder="1" applyAlignment="1">
      <alignment horizontal="centerContinuous" vertical="center" wrapText="1"/>
    </xf>
    <xf numFmtId="0" fontId="91" fillId="4" borderId="13" xfId="0" applyNumberFormat="1" applyFont="1" applyFill="1" applyBorder="1" applyAlignment="1">
      <alignment horizontal="center" vertical="center" wrapText="1"/>
    </xf>
    <xf numFmtId="0" fontId="91" fillId="4" borderId="11" xfId="0" applyNumberFormat="1" applyFont="1" applyFill="1" applyBorder="1" applyAlignment="1">
      <alignment horizontal="center" vertical="center" wrapText="1"/>
    </xf>
    <xf numFmtId="0" fontId="42" fillId="8" borderId="8" xfId="0" quotePrefix="1" applyNumberFormat="1" applyFont="1" applyFill="1" applyBorder="1" applyAlignment="1">
      <alignment horizontal="center" vertical="center"/>
    </xf>
    <xf numFmtId="0" fontId="33" fillId="0" borderId="0" xfId="0" applyNumberFormat="1" applyFont="1" applyBorder="1"/>
    <xf numFmtId="0" fontId="32" fillId="8" borderId="0" xfId="0" applyNumberFormat="1" applyFont="1" applyFill="1" applyBorder="1"/>
    <xf numFmtId="0" fontId="93" fillId="8" borderId="11" xfId="0" quotePrefix="1" applyNumberFormat="1" applyFont="1" applyFill="1" applyBorder="1" applyAlignment="1">
      <alignment horizontal="center" vertical="center"/>
    </xf>
    <xf numFmtId="0" fontId="33" fillId="8" borderId="0" xfId="0" applyNumberFormat="1" applyFont="1" applyFill="1" applyBorder="1"/>
    <xf numFmtId="0" fontId="32" fillId="0" borderId="0" xfId="0" applyNumberFormat="1" applyFont="1" applyBorder="1"/>
    <xf numFmtId="0" fontId="42" fillId="4" borderId="9" xfId="0" applyNumberFormat="1" applyFont="1" applyFill="1" applyBorder="1" applyAlignment="1">
      <alignment horizontal="center" vertical="center"/>
    </xf>
    <xf numFmtId="0" fontId="94" fillId="4" borderId="9" xfId="0" applyNumberFormat="1" applyFont="1" applyFill="1" applyBorder="1" applyAlignment="1">
      <alignment horizontal="centerContinuous" vertical="center"/>
    </xf>
    <xf numFmtId="0" fontId="94" fillId="4" borderId="9" xfId="0" applyNumberFormat="1" applyFont="1" applyFill="1" applyBorder="1" applyAlignment="1">
      <alignment vertical="center"/>
    </xf>
    <xf numFmtId="0" fontId="94" fillId="4" borderId="13" xfId="0" applyNumberFormat="1" applyFont="1" applyFill="1" applyBorder="1" applyAlignment="1">
      <alignment horizontal="center" vertical="center"/>
    </xf>
    <xf numFmtId="0" fontId="94" fillId="4" borderId="13" xfId="0" applyNumberFormat="1" applyFont="1" applyFill="1" applyBorder="1" applyAlignment="1">
      <alignment horizontal="center" vertical="center" wrapText="1"/>
    </xf>
    <xf numFmtId="0" fontId="42" fillId="8" borderId="10" xfId="0" quotePrefix="1" applyNumberFormat="1" applyFont="1" applyFill="1" applyBorder="1" applyAlignment="1">
      <alignment horizontal="center" vertical="center"/>
    </xf>
    <xf numFmtId="0" fontId="27" fillId="8" borderId="0" xfId="0" applyNumberFormat="1" applyFont="1" applyFill="1" applyBorder="1"/>
    <xf numFmtId="0" fontId="27" fillId="8" borderId="0" xfId="0" applyNumberFormat="1" applyFont="1" applyFill="1" applyBorder="1"/>
    <xf numFmtId="0" fontId="91" fillId="0" borderId="2" xfId="0" applyNumberFormat="1" applyFont="1" applyBorder="1" applyAlignment="1">
      <alignment horizontal="left"/>
    </xf>
    <xf numFmtId="0" fontId="91" fillId="0" borderId="2" xfId="0" applyNumberFormat="1" applyFont="1" applyBorder="1" applyAlignment="1"/>
    <xf numFmtId="0" fontId="27" fillId="0" borderId="0" xfId="0" applyNumberFormat="1" applyFont="1" applyBorder="1" applyAlignment="1"/>
    <xf numFmtId="0" fontId="95" fillId="0" borderId="0" xfId="0" applyNumberFormat="1" applyFont="1" applyBorder="1"/>
    <xf numFmtId="210" fontId="27" fillId="0" borderId="0" xfId="0" applyNumberFormat="1" applyFont="1" applyFill="1" applyBorder="1" applyAlignment="1" applyProtection="1"/>
    <xf numFmtId="0" fontId="96" fillId="0" borderId="0" xfId="0" applyNumberFormat="1" applyFont="1" applyBorder="1" applyAlignment="1">
      <alignment horizontal="left"/>
    </xf>
    <xf numFmtId="0" fontId="96" fillId="0" borderId="0" xfId="0" applyNumberFormat="1" applyFont="1" applyBorder="1" applyAlignment="1">
      <alignment horizontal="centerContinuous"/>
    </xf>
    <xf numFmtId="0" fontId="91" fillId="0" borderId="0" xfId="0" applyNumberFormat="1" applyFont="1" applyBorder="1" applyAlignment="1">
      <alignment horizontal="centerContinuous"/>
    </xf>
    <xf numFmtId="210" fontId="91" fillId="0" borderId="0" xfId="0" applyNumberFormat="1" applyFont="1" applyFill="1" applyBorder="1" applyAlignment="1" applyProtection="1"/>
    <xf numFmtId="176" fontId="42" fillId="6" borderId="1" xfId="0" applyNumberFormat="1" applyFont="1" applyFill="1" applyBorder="1" applyAlignment="1">
      <alignment horizontal="center" vertical="center"/>
    </xf>
    <xf numFmtId="176" fontId="42" fillId="6" borderId="8" xfId="0" applyNumberFormat="1" applyFont="1" applyFill="1" applyBorder="1" applyAlignment="1">
      <alignment horizontal="center" vertical="center"/>
    </xf>
    <xf numFmtId="0" fontId="42" fillId="6" borderId="0" xfId="0" applyNumberFormat="1" applyFont="1" applyFill="1" applyBorder="1" applyAlignment="1">
      <alignment horizontal="centerContinuous" vertical="center"/>
    </xf>
    <xf numFmtId="0" fontId="42" fillId="6" borderId="8" xfId="0" applyNumberFormat="1" applyFont="1" applyFill="1" applyBorder="1" applyAlignment="1">
      <alignment horizontal="centerContinuous" vertical="center"/>
    </xf>
    <xf numFmtId="0" fontId="42" fillId="6" borderId="9" xfId="0" applyNumberFormat="1" applyFont="1" applyFill="1" applyBorder="1" applyAlignment="1">
      <alignment horizontal="centerContinuous" vertical="center"/>
    </xf>
    <xf numFmtId="0" fontId="42" fillId="6" borderId="6" xfId="0" applyNumberFormat="1" applyFont="1" applyFill="1" applyBorder="1" applyAlignment="1">
      <alignment horizontal="centerContinuous" vertical="center"/>
    </xf>
    <xf numFmtId="210" fontId="42" fillId="6" borderId="9" xfId="0" applyNumberFormat="1" applyFont="1" applyFill="1" applyBorder="1" applyAlignment="1" applyProtection="1">
      <alignment horizontal="centerContinuous" vertical="center"/>
    </xf>
    <xf numFmtId="176" fontId="42" fillId="6" borderId="11" xfId="0" applyNumberFormat="1" applyFont="1" applyFill="1" applyBorder="1" applyAlignment="1">
      <alignment horizontal="center" vertical="center"/>
    </xf>
    <xf numFmtId="0" fontId="94" fillId="6" borderId="12" xfId="0" applyNumberFormat="1" applyFont="1" applyFill="1" applyBorder="1" applyAlignment="1">
      <alignment horizontal="centerContinuous" vertical="center"/>
    </xf>
    <xf numFmtId="0" fontId="94" fillId="6" borderId="11" xfId="0" applyNumberFormat="1" applyFont="1" applyFill="1" applyBorder="1" applyAlignment="1">
      <alignment horizontal="centerContinuous" vertical="center"/>
    </xf>
    <xf numFmtId="0" fontId="94" fillId="6" borderId="13" xfId="0" applyNumberFormat="1" applyFont="1" applyFill="1" applyBorder="1" applyAlignment="1">
      <alignment horizontal="centerContinuous" vertical="center"/>
    </xf>
    <xf numFmtId="0" fontId="91" fillId="6" borderId="13" xfId="0" applyNumberFormat="1" applyFont="1" applyFill="1" applyBorder="1" applyAlignment="1">
      <alignment horizontal="centerContinuous" vertical="center"/>
    </xf>
    <xf numFmtId="0" fontId="91" fillId="6" borderId="13" xfId="0" applyNumberFormat="1" applyFont="1" applyFill="1" applyBorder="1" applyAlignment="1">
      <alignment horizontal="center" vertical="center"/>
    </xf>
    <xf numFmtId="210" fontId="91" fillId="6" borderId="13" xfId="0" applyNumberFormat="1" applyFont="1" applyFill="1" applyBorder="1" applyAlignment="1" applyProtection="1">
      <alignment horizontal="centerContinuous" vertical="center"/>
    </xf>
    <xf numFmtId="0" fontId="42" fillId="7" borderId="8" xfId="0" applyNumberFormat="1" applyFont="1" applyFill="1" applyBorder="1" applyAlignment="1" applyProtection="1">
      <alignment horizontal="center" vertical="center" shrinkToFit="1"/>
    </xf>
    <xf numFmtId="0" fontId="34" fillId="0" borderId="0" xfId="0" applyNumberFormat="1" applyFont="1" applyBorder="1"/>
    <xf numFmtId="0" fontId="34" fillId="8" borderId="0" xfId="0" applyNumberFormat="1" applyFont="1" applyFill="1" applyBorder="1"/>
    <xf numFmtId="0" fontId="93" fillId="7" borderId="8" xfId="0" applyNumberFormat="1" applyFont="1" applyFill="1" applyBorder="1" applyAlignment="1" applyProtection="1">
      <alignment horizontal="center" vertical="center" shrinkToFit="1"/>
    </xf>
    <xf numFmtId="0" fontId="88" fillId="0" borderId="8" xfId="0" applyNumberFormat="1" applyFont="1" applyBorder="1" applyAlignment="1" applyProtection="1">
      <alignment horizontal="distributed" vertical="center" shrinkToFit="1"/>
    </xf>
    <xf numFmtId="0" fontId="88" fillId="0" borderId="11" xfId="0" applyNumberFormat="1" applyFont="1" applyBorder="1" applyAlignment="1" applyProtection="1">
      <alignment horizontal="distributed" vertical="center" shrinkToFit="1"/>
    </xf>
    <xf numFmtId="0" fontId="88" fillId="0" borderId="0" xfId="0" applyNumberFormat="1" applyFont="1" applyBorder="1"/>
    <xf numFmtId="0" fontId="27" fillId="0" borderId="0" xfId="0" applyNumberFormat="1" applyFont="1" applyAlignment="1">
      <alignment horizontal="right"/>
    </xf>
    <xf numFmtId="176" fontId="88" fillId="4" borderId="1" xfId="0" applyNumberFormat="1" applyFont="1" applyFill="1" applyBorder="1" applyAlignment="1">
      <alignment horizontal="center" vertical="center"/>
    </xf>
    <xf numFmtId="176" fontId="88" fillId="4" borderId="8" xfId="0" applyNumberFormat="1" applyFont="1" applyFill="1" applyBorder="1" applyAlignment="1">
      <alignment horizontal="center" vertical="center"/>
    </xf>
    <xf numFmtId="0" fontId="42" fillId="4" borderId="0" xfId="0" applyNumberFormat="1" applyFont="1" applyFill="1" applyBorder="1" applyAlignment="1">
      <alignment horizontal="center" vertical="center"/>
    </xf>
    <xf numFmtId="0" fontId="42" fillId="4" borderId="1" xfId="0" applyNumberFormat="1" applyFont="1" applyFill="1" applyBorder="1" applyAlignment="1">
      <alignment horizontal="center" vertical="center"/>
    </xf>
    <xf numFmtId="0" fontId="42" fillId="4" borderId="10" xfId="0" applyNumberFormat="1" applyFont="1" applyFill="1" applyBorder="1" applyAlignment="1">
      <alignment horizontal="center" vertical="center"/>
    </xf>
    <xf numFmtId="0" fontId="42" fillId="4" borderId="4" xfId="0" applyNumberFormat="1" applyFont="1" applyFill="1" applyBorder="1" applyAlignment="1">
      <alignment horizontal="center" vertical="center"/>
    </xf>
    <xf numFmtId="176" fontId="88" fillId="4" borderId="11" xfId="0" applyNumberFormat="1" applyFont="1" applyFill="1" applyBorder="1" applyAlignment="1">
      <alignment horizontal="center" vertical="center"/>
    </xf>
    <xf numFmtId="0" fontId="91" fillId="4" borderId="12" xfId="0" applyNumberFormat="1" applyFont="1" applyFill="1" applyBorder="1" applyAlignment="1">
      <alignment horizontal="center" vertical="center"/>
    </xf>
    <xf numFmtId="0" fontId="91" fillId="4" borderId="11" xfId="0" applyNumberFormat="1" applyFont="1" applyFill="1" applyBorder="1" applyAlignment="1">
      <alignment horizontal="center" vertical="center"/>
    </xf>
    <xf numFmtId="0" fontId="91" fillId="4" borderId="14" xfId="0" applyNumberFormat="1" applyFont="1" applyFill="1" applyBorder="1" applyAlignment="1">
      <alignment horizontal="center" vertical="center"/>
    </xf>
    <xf numFmtId="0" fontId="91" fillId="4" borderId="11" xfId="0" applyNumberFormat="1" applyFont="1" applyFill="1" applyBorder="1" applyAlignment="1">
      <alignment horizontal="right" vertical="center"/>
    </xf>
    <xf numFmtId="0" fontId="42" fillId="8" borderId="8" xfId="0" applyNumberFormat="1" applyFont="1" applyFill="1" applyBorder="1" applyAlignment="1">
      <alignment horizontal="center" vertical="center" shrinkToFit="1"/>
    </xf>
    <xf numFmtId="0" fontId="93" fillId="8" borderId="8" xfId="0" applyNumberFormat="1" applyFont="1" applyFill="1" applyBorder="1" applyAlignment="1">
      <alignment horizontal="center" vertical="center" shrinkToFit="1"/>
    </xf>
    <xf numFmtId="0" fontId="98" fillId="8" borderId="0" xfId="0" applyNumberFormat="1" applyFont="1" applyFill="1" applyBorder="1"/>
    <xf numFmtId="0" fontId="27" fillId="0" borderId="0" xfId="0" applyNumberFormat="1" applyFont="1" applyBorder="1"/>
    <xf numFmtId="0" fontId="94" fillId="0" borderId="8" xfId="0" applyNumberFormat="1" applyFont="1" applyBorder="1" applyAlignment="1">
      <alignment horizontal="distributed" vertical="center" shrinkToFit="1"/>
    </xf>
    <xf numFmtId="0" fontId="94" fillId="0" borderId="11" xfId="0" applyNumberFormat="1" applyFont="1" applyBorder="1" applyAlignment="1">
      <alignment horizontal="distributed" vertical="center" shrinkToFit="1"/>
    </xf>
    <xf numFmtId="0" fontId="88" fillId="0" borderId="0" xfId="0" applyNumberFormat="1" applyFont="1" applyAlignment="1"/>
    <xf numFmtId="0" fontId="88" fillId="0" borderId="0" xfId="0" applyNumberFormat="1" applyFont="1" applyAlignment="1">
      <alignment horizontal="right"/>
    </xf>
    <xf numFmtId="0" fontId="88" fillId="0" borderId="0" xfId="0" applyNumberFormat="1" applyFont="1" applyAlignment="1"/>
    <xf numFmtId="0" fontId="88" fillId="0" borderId="0" xfId="0" applyNumberFormat="1" applyFont="1" applyAlignment="1">
      <alignment horizontal="right"/>
    </xf>
    <xf numFmtId="0" fontId="88" fillId="0" borderId="0" xfId="0" applyNumberFormat="1" applyFont="1"/>
    <xf numFmtId="0" fontId="93" fillId="8" borderId="14" xfId="0" quotePrefix="1" applyNumberFormat="1" applyFont="1" applyFill="1" applyBorder="1" applyAlignment="1">
      <alignment horizontal="center" vertical="center"/>
    </xf>
    <xf numFmtId="41" fontId="42" fillId="8" borderId="10" xfId="0" applyNumberFormat="1" applyFont="1" applyFill="1" applyBorder="1" applyAlignment="1" applyProtection="1">
      <alignment horizontal="right" vertical="center" wrapText="1" shrinkToFit="1"/>
    </xf>
    <xf numFmtId="41" fontId="42" fillId="8" borderId="0" xfId="0" applyNumberFormat="1" applyFont="1" applyFill="1" applyBorder="1" applyAlignment="1" applyProtection="1">
      <alignment horizontal="right" vertical="center" wrapText="1" shrinkToFit="1"/>
    </xf>
    <xf numFmtId="41" fontId="93" fillId="8" borderId="14" xfId="0" applyNumberFormat="1" applyFont="1" applyFill="1" applyBorder="1" applyAlignment="1" applyProtection="1">
      <alignment horizontal="right" vertical="center" wrapText="1" shrinkToFit="1"/>
    </xf>
    <xf numFmtId="41" fontId="93" fillId="8" borderId="12" xfId="0" applyNumberFormat="1" applyFont="1" applyFill="1" applyBorder="1" applyAlignment="1" applyProtection="1">
      <alignment horizontal="right" vertical="center" wrapText="1" shrinkToFit="1"/>
    </xf>
    <xf numFmtId="41" fontId="42" fillId="8" borderId="12" xfId="0" applyNumberFormat="1" applyFont="1" applyFill="1" applyBorder="1" applyAlignment="1" applyProtection="1">
      <alignment horizontal="right" vertical="center" wrapText="1" shrinkToFit="1"/>
    </xf>
    <xf numFmtId="41" fontId="42" fillId="8" borderId="9" xfId="0" applyNumberFormat="1" applyFont="1" applyFill="1" applyBorder="1" applyAlignment="1" applyProtection="1">
      <alignment horizontal="right" vertical="center" wrapText="1" shrinkToFit="1"/>
    </xf>
    <xf numFmtId="41" fontId="93" fillId="8" borderId="13" xfId="0" applyNumberFormat="1" applyFont="1" applyFill="1" applyBorder="1" applyAlignment="1" applyProtection="1">
      <alignment horizontal="right" vertical="center" wrapText="1" shrinkToFit="1"/>
    </xf>
    <xf numFmtId="0" fontId="88" fillId="0" borderId="0" xfId="0" applyNumberFormat="1" applyFont="1" applyBorder="1"/>
    <xf numFmtId="41" fontId="42" fillId="7" borderId="0" xfId="0" applyNumberFormat="1" applyFont="1" applyFill="1" applyBorder="1" applyAlignment="1" applyProtection="1">
      <alignment horizontal="right" vertical="center" shrinkToFit="1"/>
    </xf>
    <xf numFmtId="41" fontId="42" fillId="7" borderId="9" xfId="0" applyNumberFormat="1" applyFont="1" applyFill="1" applyBorder="1" applyAlignment="1" applyProtection="1">
      <alignment horizontal="right" vertical="center" shrinkToFit="1"/>
    </xf>
    <xf numFmtId="41" fontId="93" fillId="7" borderId="0" xfId="0" applyNumberFormat="1" applyFont="1" applyFill="1" applyBorder="1" applyAlignment="1" applyProtection="1">
      <alignment horizontal="right" vertical="center" shrinkToFit="1"/>
    </xf>
    <xf numFmtId="41" fontId="93" fillId="7" borderId="9" xfId="0" applyNumberFormat="1" applyFont="1" applyFill="1" applyBorder="1" applyAlignment="1" applyProtection="1">
      <alignment horizontal="right" vertical="center" shrinkToFit="1"/>
    </xf>
    <xf numFmtId="41" fontId="42" fillId="8" borderId="0" xfId="0" applyNumberFormat="1" applyFont="1" applyFill="1" applyBorder="1" applyAlignment="1" applyProtection="1">
      <alignment horizontal="right" vertical="center" shrinkToFit="1"/>
    </xf>
    <xf numFmtId="41" fontId="42" fillId="8" borderId="9" xfId="0" applyNumberFormat="1" applyFont="1" applyFill="1" applyBorder="1" applyAlignment="1" applyProtection="1">
      <alignment horizontal="right" vertical="center" shrinkToFit="1"/>
    </xf>
    <xf numFmtId="41" fontId="42" fillId="8" borderId="12" xfId="0" applyNumberFormat="1" applyFont="1" applyFill="1" applyBorder="1" applyAlignment="1" applyProtection="1">
      <alignment horizontal="right" vertical="center" shrinkToFit="1"/>
    </xf>
    <xf numFmtId="41" fontId="42" fillId="8" borderId="13" xfId="0" applyNumberFormat="1" applyFont="1" applyFill="1" applyBorder="1" applyAlignment="1" applyProtection="1">
      <alignment horizontal="right" vertical="center" shrinkToFit="1"/>
    </xf>
    <xf numFmtId="211" fontId="42" fillId="8" borderId="0" xfId="0" applyNumberFormat="1" applyFont="1" applyFill="1" applyBorder="1" applyAlignment="1" applyProtection="1">
      <alignment horizontal="right" vertical="center" shrinkToFit="1"/>
    </xf>
    <xf numFmtId="211" fontId="42" fillId="8" borderId="9" xfId="0" applyNumberFormat="1" applyFont="1" applyFill="1" applyBorder="1" applyAlignment="1" applyProtection="1">
      <alignment horizontal="right" vertical="center" shrinkToFit="1"/>
    </xf>
    <xf numFmtId="211" fontId="93" fillId="8" borderId="0" xfId="0" applyNumberFormat="1" applyFont="1" applyFill="1" applyBorder="1" applyAlignment="1" applyProtection="1">
      <alignment horizontal="right" vertical="center" shrinkToFit="1"/>
    </xf>
    <xf numFmtId="211" fontId="93" fillId="8" borderId="9" xfId="0" applyNumberFormat="1" applyFont="1" applyFill="1" applyBorder="1" applyAlignment="1" applyProtection="1">
      <alignment horizontal="right" vertical="center" shrinkToFit="1"/>
    </xf>
    <xf numFmtId="211" fontId="42" fillId="8" borderId="10" xfId="0" applyNumberFormat="1" applyFont="1" applyFill="1" applyBorder="1" applyAlignment="1" applyProtection="1">
      <alignment horizontal="right" vertical="center" shrinkToFit="1"/>
    </xf>
    <xf numFmtId="211" fontId="42" fillId="8" borderId="14" xfId="0" applyNumberFormat="1" applyFont="1" applyFill="1" applyBorder="1" applyAlignment="1" applyProtection="1">
      <alignment horizontal="right" vertical="center" shrinkToFit="1"/>
    </xf>
    <xf numFmtId="211" fontId="42" fillId="8" borderId="12" xfId="0" applyNumberFormat="1" applyFont="1" applyFill="1" applyBorder="1" applyAlignment="1" applyProtection="1">
      <alignment horizontal="right" vertical="center" shrinkToFit="1"/>
    </xf>
    <xf numFmtId="211" fontId="42" fillId="8" borderId="13" xfId="0" applyNumberFormat="1" applyFont="1" applyFill="1" applyBorder="1" applyAlignment="1" applyProtection="1">
      <alignment horizontal="right" vertical="center" shrinkToFit="1"/>
    </xf>
    <xf numFmtId="0" fontId="42" fillId="0" borderId="8" xfId="0" applyNumberFormat="1" applyFont="1" applyBorder="1" applyAlignment="1">
      <alignment horizontal="distributed" vertical="center" shrinkToFit="1"/>
    </xf>
    <xf numFmtId="41" fontId="94" fillId="5" borderId="10" xfId="0" applyNumberFormat="1" applyFont="1" applyFill="1" applyBorder="1" applyAlignment="1" applyProtection="1">
      <alignment horizontal="right" vertical="center" shrinkToFit="1"/>
    </xf>
    <xf numFmtId="41" fontId="94" fillId="5" borderId="0" xfId="0" applyNumberFormat="1" applyFont="1" applyFill="1" applyBorder="1" applyAlignment="1" applyProtection="1">
      <alignment horizontal="right" vertical="center" shrinkToFit="1"/>
    </xf>
    <xf numFmtId="41" fontId="94" fillId="5" borderId="9" xfId="0" applyNumberFormat="1" applyFont="1" applyFill="1" applyBorder="1" applyAlignment="1" applyProtection="1">
      <alignment horizontal="right" vertical="center" shrinkToFit="1"/>
    </xf>
    <xf numFmtId="41" fontId="97" fillId="5" borderId="10" xfId="0" applyNumberFormat="1" applyFont="1" applyFill="1" applyBorder="1" applyAlignment="1" applyProtection="1">
      <alignment horizontal="right" vertical="center" shrinkToFit="1"/>
    </xf>
    <xf numFmtId="41" fontId="97" fillId="5" borderId="0" xfId="0" applyNumberFormat="1" applyFont="1" applyFill="1" applyBorder="1" applyAlignment="1" applyProtection="1">
      <alignment horizontal="right" vertical="center" shrinkToFit="1"/>
    </xf>
    <xf numFmtId="41" fontId="97" fillId="5" borderId="9" xfId="0" applyNumberFormat="1" applyFont="1" applyFill="1" applyBorder="1" applyAlignment="1" applyProtection="1">
      <alignment horizontal="right" vertical="center" shrinkToFit="1"/>
    </xf>
    <xf numFmtId="41" fontId="94" fillId="5" borderId="0" xfId="0" applyNumberFormat="1" applyFont="1" applyFill="1" applyBorder="1" applyAlignment="1" applyProtection="1">
      <alignment vertical="center" shrinkToFit="1"/>
    </xf>
    <xf numFmtId="41" fontId="94" fillId="5" borderId="0" xfId="0" applyNumberFormat="1" applyFont="1" applyFill="1" applyBorder="1" applyAlignment="1">
      <alignment horizontal="right" vertical="center" shrinkToFit="1"/>
    </xf>
    <xf numFmtId="41" fontId="94" fillId="5" borderId="14" xfId="0" applyNumberFormat="1" applyFont="1" applyFill="1" applyBorder="1" applyAlignment="1" applyProtection="1">
      <alignment horizontal="right" vertical="center" shrinkToFit="1"/>
    </xf>
    <xf numFmtId="41" fontId="94" fillId="5" borderId="12" xfId="0" applyNumberFormat="1" applyFont="1" applyFill="1" applyBorder="1" applyAlignment="1" applyProtection="1">
      <alignment horizontal="right" vertical="center" shrinkToFit="1"/>
    </xf>
    <xf numFmtId="41" fontId="94" fillId="5" borderId="12" xfId="0" applyNumberFormat="1" applyFont="1" applyFill="1" applyBorder="1" applyAlignment="1" applyProtection="1">
      <alignment vertical="center" shrinkToFit="1"/>
    </xf>
    <xf numFmtId="41" fontId="94" fillId="5" borderId="13" xfId="0" applyNumberFormat="1" applyFont="1" applyFill="1" applyBorder="1" applyAlignment="1" applyProtection="1">
      <alignment horizontal="right" vertical="center" shrinkToFit="1"/>
    </xf>
    <xf numFmtId="0" fontId="13" fillId="2" borderId="13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176" fontId="13" fillId="2" borderId="8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1" fontId="18" fillId="0" borderId="10" xfId="0" applyNumberFormat="1" applyFont="1" applyBorder="1" applyAlignment="1">
      <alignment horizontal="right" vertical="center" shrinkToFit="1"/>
    </xf>
    <xf numFmtId="41" fontId="18" fillId="0" borderId="0" xfId="0" applyNumberFormat="1" applyFont="1" applyBorder="1" applyAlignment="1">
      <alignment horizontal="right" vertical="center" shrinkToFit="1"/>
    </xf>
    <xf numFmtId="41" fontId="18" fillId="0" borderId="9" xfId="0" applyNumberFormat="1" applyFont="1" applyBorder="1" applyAlignment="1">
      <alignment horizontal="right" vertical="center" shrinkToFit="1"/>
    </xf>
    <xf numFmtId="41" fontId="22" fillId="0" borderId="10" xfId="0" applyNumberFormat="1" applyFont="1" applyBorder="1" applyAlignment="1">
      <alignment horizontal="right" vertical="center" shrinkToFit="1"/>
    </xf>
    <xf numFmtId="41" fontId="22" fillId="0" borderId="0" xfId="0" applyNumberFormat="1" applyFont="1" applyBorder="1" applyAlignment="1">
      <alignment horizontal="right" vertical="center" shrinkToFit="1"/>
    </xf>
    <xf numFmtId="41" fontId="22" fillId="0" borderId="9" xfId="0" applyNumberFormat="1" applyFont="1" applyBorder="1" applyAlignment="1">
      <alignment horizontal="right" vertical="center" shrinkToFit="1"/>
    </xf>
    <xf numFmtId="41" fontId="18" fillId="0" borderId="14" xfId="0" applyNumberFormat="1" applyFont="1" applyBorder="1" applyAlignment="1">
      <alignment horizontal="right" vertical="center" shrinkToFit="1"/>
    </xf>
    <xf numFmtId="41" fontId="18" fillId="0" borderId="12" xfId="0" applyNumberFormat="1" applyFont="1" applyBorder="1" applyAlignment="1">
      <alignment horizontal="right" vertical="center" shrinkToFit="1"/>
    </xf>
    <xf numFmtId="41" fontId="18" fillId="0" borderId="13" xfId="0" applyNumberFormat="1" applyFont="1" applyBorder="1" applyAlignment="1">
      <alignment horizontal="right" vertical="center" shrinkToFit="1"/>
    </xf>
    <xf numFmtId="41" fontId="3" fillId="0" borderId="10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right" vertical="center" shrinkToFit="1"/>
    </xf>
    <xf numFmtId="41" fontId="3" fillId="0" borderId="9" xfId="0" applyNumberFormat="1" applyFont="1" applyBorder="1" applyAlignment="1">
      <alignment horizontal="right" vertical="center" shrinkToFit="1"/>
    </xf>
    <xf numFmtId="41" fontId="21" fillId="0" borderId="10" xfId="0" applyNumberFormat="1" applyFont="1" applyBorder="1" applyAlignment="1">
      <alignment horizontal="right" vertical="center" shrinkToFit="1"/>
    </xf>
    <xf numFmtId="41" fontId="21" fillId="0" borderId="0" xfId="0" applyNumberFormat="1" applyFont="1" applyBorder="1" applyAlignment="1">
      <alignment horizontal="right" vertical="center" shrinkToFit="1"/>
    </xf>
    <xf numFmtId="41" fontId="3" fillId="0" borderId="14" xfId="0" applyNumberFormat="1" applyFont="1" applyBorder="1" applyAlignment="1">
      <alignment horizontal="right" vertical="center" shrinkToFit="1"/>
    </xf>
    <xf numFmtId="41" fontId="3" fillId="0" borderId="12" xfId="0" applyNumberFormat="1" applyFont="1" applyBorder="1" applyAlignment="1">
      <alignment horizontal="right" vertical="center" shrinkToFit="1"/>
    </xf>
    <xf numFmtId="41" fontId="18" fillId="0" borderId="0" xfId="0" applyNumberFormat="1" applyFont="1" applyFill="1" applyBorder="1" applyAlignment="1">
      <alignment horizontal="right" vertical="center" shrinkToFit="1"/>
    </xf>
    <xf numFmtId="41" fontId="18" fillId="0" borderId="9" xfId="0" applyNumberFormat="1" applyFont="1" applyFill="1" applyBorder="1" applyAlignment="1">
      <alignment horizontal="right" vertical="center" shrinkToFit="1"/>
    </xf>
    <xf numFmtId="41" fontId="52" fillId="3" borderId="0" xfId="0" applyNumberFormat="1" applyFont="1" applyFill="1" applyBorder="1" applyAlignment="1">
      <alignment horizontal="right" vertical="center" shrinkToFit="1"/>
    </xf>
    <xf numFmtId="41" fontId="13" fillId="3" borderId="0" xfId="0" applyNumberFormat="1" applyFont="1" applyFill="1" applyBorder="1" applyAlignment="1">
      <alignment horizontal="right" vertical="center" shrinkToFit="1"/>
    </xf>
    <xf numFmtId="41" fontId="52" fillId="3" borderId="9" xfId="0" applyNumberFormat="1" applyFont="1" applyFill="1" applyBorder="1" applyAlignment="1">
      <alignment horizontal="right" vertical="center" shrinkToFit="1"/>
    </xf>
    <xf numFmtId="41" fontId="17" fillId="3" borderId="0" xfId="0" applyNumberFormat="1" applyFont="1" applyFill="1" applyBorder="1" applyAlignment="1">
      <alignment horizontal="right" vertical="center" shrinkToFit="1"/>
    </xf>
    <xf numFmtId="41" fontId="73" fillId="3" borderId="0" xfId="0" applyNumberFormat="1" applyFont="1" applyFill="1" applyBorder="1" applyAlignment="1">
      <alignment horizontal="right" vertical="center" shrinkToFit="1"/>
    </xf>
    <xf numFmtId="41" fontId="38" fillId="3" borderId="0" xfId="0" applyNumberFormat="1" applyFont="1" applyFill="1" applyBorder="1" applyAlignment="1">
      <alignment horizontal="right" vertical="center" shrinkToFit="1"/>
    </xf>
    <xf numFmtId="41" fontId="74" fillId="3" borderId="0" xfId="0" applyNumberFormat="1" applyFont="1" applyFill="1" applyBorder="1" applyAlignment="1">
      <alignment horizontal="right" vertical="center" shrinkToFit="1"/>
    </xf>
    <xf numFmtId="41" fontId="75" fillId="3" borderId="0" xfId="0" applyNumberFormat="1" applyFont="1" applyFill="1" applyBorder="1" applyAlignment="1">
      <alignment horizontal="right" vertical="center" shrinkToFit="1"/>
    </xf>
    <xf numFmtId="41" fontId="38" fillId="3" borderId="12" xfId="0" applyNumberFormat="1" applyFont="1" applyFill="1" applyBorder="1" applyAlignment="1">
      <alignment horizontal="right" vertical="center" shrinkToFit="1"/>
    </xf>
    <xf numFmtId="0" fontId="16" fillId="2" borderId="11" xfId="0" applyFont="1" applyFill="1" applyBorder="1" applyAlignment="1">
      <alignment horizontal="center" vertical="center" wrapText="1"/>
    </xf>
    <xf numFmtId="41" fontId="3" fillId="5" borderId="0" xfId="0" applyNumberFormat="1" applyFont="1" applyFill="1" applyBorder="1" applyAlignment="1">
      <alignment horizontal="right" vertical="center" shrinkToFit="1"/>
    </xf>
    <xf numFmtId="41" fontId="21" fillId="5" borderId="0" xfId="0" quotePrefix="1" applyNumberFormat="1" applyFont="1" applyFill="1" applyBorder="1" applyAlignment="1">
      <alignment horizontal="right" vertical="center" shrinkToFit="1"/>
    </xf>
    <xf numFmtId="41" fontId="3" fillId="5" borderId="9" xfId="0" applyNumberFormat="1" applyFont="1" applyFill="1" applyBorder="1" applyAlignment="1">
      <alignment horizontal="right" vertical="center" shrinkToFit="1"/>
    </xf>
    <xf numFmtId="41" fontId="3" fillId="5" borderId="12" xfId="0" applyNumberFormat="1" applyFont="1" applyFill="1" applyBorder="1" applyAlignment="1">
      <alignment horizontal="right" vertical="center" shrinkToFit="1"/>
    </xf>
    <xf numFmtId="41" fontId="3" fillId="5" borderId="13" xfId="0" applyNumberFormat="1" applyFont="1" applyFill="1" applyBorder="1" applyAlignment="1">
      <alignment horizontal="right" vertical="center" shrinkToFit="1"/>
    </xf>
    <xf numFmtId="41" fontId="18" fillId="5" borderId="0" xfId="0" applyNumberFormat="1" applyFont="1" applyFill="1" applyBorder="1" applyAlignment="1">
      <alignment horizontal="right" vertical="center" shrinkToFit="1"/>
    </xf>
    <xf numFmtId="41" fontId="21" fillId="3" borderId="0" xfId="0" applyNumberFormat="1" applyFont="1" applyFill="1" applyBorder="1" applyAlignment="1">
      <alignment horizontal="right" vertical="center" shrinkToFit="1"/>
    </xf>
    <xf numFmtId="41" fontId="21" fillId="3" borderId="9" xfId="0" applyNumberFormat="1" applyFont="1" applyFill="1" applyBorder="1" applyAlignment="1">
      <alignment horizontal="right" vertical="center" shrinkToFit="1"/>
    </xf>
    <xf numFmtId="41" fontId="18" fillId="5" borderId="12" xfId="0" applyNumberFormat="1" applyFont="1" applyFill="1" applyBorder="1" applyAlignment="1">
      <alignment horizontal="right" vertical="center" shrinkToFit="1"/>
    </xf>
    <xf numFmtId="41" fontId="3" fillId="5" borderId="0" xfId="0" quotePrefix="1" applyNumberFormat="1" applyFont="1" applyFill="1" applyBorder="1" applyAlignment="1">
      <alignment horizontal="right" vertical="center" shrinkToFit="1"/>
    </xf>
    <xf numFmtId="41" fontId="3" fillId="5" borderId="9" xfId="0" quotePrefix="1" applyNumberFormat="1" applyFont="1" applyFill="1" applyBorder="1" applyAlignment="1">
      <alignment horizontal="right" vertical="center" shrinkToFit="1"/>
    </xf>
    <xf numFmtId="41" fontId="21" fillId="5" borderId="0" xfId="0" quotePrefix="1" applyNumberFormat="1" applyFont="1" applyFill="1" applyBorder="1" applyAlignment="1">
      <alignment vertical="center" shrinkToFit="1"/>
    </xf>
    <xf numFmtId="41" fontId="21" fillId="5" borderId="9" xfId="0" quotePrefix="1" applyNumberFormat="1" applyFont="1" applyFill="1" applyBorder="1" applyAlignment="1">
      <alignment horizontal="right" vertical="center" shrinkToFit="1"/>
    </xf>
    <xf numFmtId="41" fontId="3" fillId="5" borderId="12" xfId="0" quotePrefix="1" applyNumberFormat="1" applyFont="1" applyFill="1" applyBorder="1" applyAlignment="1">
      <alignment horizontal="right" vertical="center" shrinkToFit="1"/>
    </xf>
    <xf numFmtId="41" fontId="18" fillId="5" borderId="9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horizontal="right"/>
    </xf>
    <xf numFmtId="176" fontId="13" fillId="2" borderId="8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Continuous" vertical="center" wrapText="1"/>
    </xf>
    <xf numFmtId="0" fontId="10" fillId="2" borderId="11" xfId="0" applyFont="1" applyFill="1" applyBorder="1" applyAlignment="1">
      <alignment horizontal="centerContinuous" vertical="center"/>
    </xf>
    <xf numFmtId="41" fontId="3" fillId="5" borderId="10" xfId="0" applyNumberFormat="1" applyFont="1" applyFill="1" applyBorder="1" applyAlignment="1">
      <alignment horizontal="right" vertical="center" shrinkToFit="1"/>
    </xf>
    <xf numFmtId="41" fontId="21" fillId="5" borderId="10" xfId="0" applyNumberFormat="1" applyFont="1" applyFill="1" applyBorder="1" applyAlignment="1">
      <alignment horizontal="right" vertical="center" shrinkToFit="1"/>
    </xf>
    <xf numFmtId="41" fontId="21" fillId="5" borderId="0" xfId="0" applyNumberFormat="1" applyFont="1" applyFill="1" applyBorder="1" applyAlignment="1">
      <alignment horizontal="right" vertical="center" shrinkToFit="1"/>
    </xf>
    <xf numFmtId="41" fontId="21" fillId="5" borderId="9" xfId="0" applyNumberFormat="1" applyFont="1" applyFill="1" applyBorder="1" applyAlignment="1">
      <alignment horizontal="right" vertical="center" shrinkToFit="1"/>
    </xf>
    <xf numFmtId="41" fontId="3" fillId="5" borderId="14" xfId="0" applyNumberFormat="1" applyFont="1" applyFill="1" applyBorder="1" applyAlignment="1">
      <alignment horizontal="right" vertical="center" shrinkToFit="1"/>
    </xf>
    <xf numFmtId="41" fontId="10" fillId="0" borderId="0" xfId="0" applyNumberFormat="1" applyFont="1" applyBorder="1" applyAlignment="1">
      <alignment horizontal="right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view="pageBreakPreview" topLeftCell="A7" zoomScale="85" zoomScaleSheetLayoutView="85" workbookViewId="0">
      <selection activeCell="B13" sqref="B13"/>
    </sheetView>
  </sheetViews>
  <sheetFormatPr defaultRowHeight="15.75"/>
  <cols>
    <col min="1" max="1" width="9.625" style="227" customWidth="1"/>
    <col min="2" max="2" width="8.625" customWidth="1"/>
    <col min="3" max="10" width="9.625" customWidth="1"/>
    <col min="11" max="11" width="9.25" customWidth="1"/>
    <col min="12" max="12" width="10.125" customWidth="1"/>
    <col min="13" max="15" width="9.25" customWidth="1"/>
    <col min="16" max="16" width="10.125" customWidth="1"/>
    <col min="17" max="18" width="9.25" customWidth="1"/>
    <col min="19" max="20" width="9.625" customWidth="1"/>
    <col min="21" max="21" width="11.625" customWidth="1"/>
    <col min="22" max="22" width="11.875" customWidth="1"/>
    <col min="23" max="23" width="10.625" customWidth="1"/>
    <col min="24" max="24" width="10" customWidth="1"/>
    <col min="25" max="25" width="11.625" customWidth="1"/>
    <col min="26" max="26" width="10.75" customWidth="1"/>
    <col min="27" max="33" width="9" style="227"/>
  </cols>
  <sheetData>
    <row r="1" spans="1:33" ht="5.0999999999999996" customHeight="1"/>
    <row r="2" spans="1:33" ht="50.1" customHeight="1">
      <c r="A2" s="226"/>
      <c r="B2" s="226"/>
      <c r="C2" s="226"/>
      <c r="D2" s="226"/>
      <c r="E2" s="226"/>
      <c r="F2" s="226"/>
      <c r="G2" s="226"/>
      <c r="H2" s="226"/>
      <c r="I2" s="226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</row>
    <row r="3" spans="1:33" s="229" customFormat="1" ht="21" customHeight="1">
      <c r="A3" s="224" t="s">
        <v>0</v>
      </c>
      <c r="B3" s="224"/>
      <c r="C3" s="224"/>
      <c r="D3" s="224"/>
      <c r="E3" s="224"/>
      <c r="F3" s="224"/>
      <c r="G3" s="224"/>
      <c r="H3" s="224"/>
      <c r="I3" s="224"/>
      <c r="J3" s="223" t="s">
        <v>1</v>
      </c>
      <c r="K3" s="222"/>
      <c r="L3" s="222"/>
      <c r="M3" s="222"/>
      <c r="N3" s="222"/>
      <c r="O3" s="222"/>
      <c r="P3" s="222"/>
      <c r="Q3" s="222"/>
      <c r="R3" s="222"/>
      <c r="S3" s="224" t="s">
        <v>1</v>
      </c>
      <c r="T3" s="222"/>
      <c r="U3" s="222"/>
      <c r="V3" s="222"/>
      <c r="W3" s="222"/>
      <c r="X3" s="222"/>
      <c r="Y3" s="222"/>
      <c r="Z3" s="222"/>
      <c r="AA3" s="228"/>
      <c r="AB3" s="228"/>
      <c r="AC3" s="228"/>
      <c r="AD3" s="228"/>
      <c r="AE3" s="228"/>
      <c r="AF3" s="228"/>
      <c r="AG3" s="228"/>
    </row>
    <row r="4" spans="1:33" s="229" customFormat="1" ht="20.100000000000001" customHeight="1">
      <c r="A4" s="219" t="s">
        <v>2</v>
      </c>
      <c r="B4" s="219"/>
      <c r="C4" s="219"/>
      <c r="D4" s="219"/>
      <c r="E4" s="219"/>
      <c r="F4" s="219"/>
      <c r="G4" s="219"/>
      <c r="H4" s="219"/>
      <c r="I4" s="219"/>
      <c r="J4" s="218" t="s">
        <v>3</v>
      </c>
      <c r="K4" s="217"/>
      <c r="L4" s="217"/>
      <c r="M4" s="217"/>
      <c r="N4" s="217"/>
      <c r="O4" s="217"/>
      <c r="P4" s="217"/>
      <c r="Q4" s="217"/>
      <c r="R4" s="217"/>
      <c r="S4" s="219" t="s">
        <v>3</v>
      </c>
      <c r="T4" s="222"/>
      <c r="U4" s="222"/>
      <c r="V4" s="222"/>
      <c r="W4" s="222"/>
      <c r="X4" s="222"/>
      <c r="Y4" s="222"/>
      <c r="Z4" s="222"/>
      <c r="AA4" s="228"/>
      <c r="AB4" s="228"/>
      <c r="AC4" s="228"/>
      <c r="AD4" s="228"/>
      <c r="AE4" s="228"/>
      <c r="AF4" s="228"/>
      <c r="AG4" s="228"/>
    </row>
    <row r="5" spans="1:33" ht="20.100000000000001" customHeight="1">
      <c r="A5" s="230" t="s">
        <v>4</v>
      </c>
      <c r="B5" s="216"/>
      <c r="C5" s="216"/>
      <c r="D5" s="216"/>
      <c r="E5" s="216"/>
      <c r="F5" s="216"/>
      <c r="G5" s="216"/>
      <c r="H5" s="216"/>
      <c r="I5" s="231" t="s">
        <v>5</v>
      </c>
      <c r="J5" s="230" t="s">
        <v>4</v>
      </c>
      <c r="K5" s="232"/>
      <c r="L5" s="230"/>
      <c r="M5" s="230"/>
      <c r="N5" s="230"/>
      <c r="O5" s="230"/>
      <c r="P5" s="230"/>
      <c r="Q5" s="233"/>
      <c r="R5" s="231" t="s">
        <v>5</v>
      </c>
      <c r="S5" s="230" t="s">
        <v>4</v>
      </c>
      <c r="T5" s="234"/>
      <c r="U5" s="235"/>
      <c r="V5" s="234"/>
      <c r="W5" s="236"/>
      <c r="X5" s="230"/>
      <c r="Y5" s="237"/>
      <c r="Z5" s="231" t="s">
        <v>5</v>
      </c>
    </row>
    <row r="6" spans="1:33" s="227" customFormat="1" ht="21" customHeight="1">
      <c r="A6" s="238" t="s">
        <v>6</v>
      </c>
      <c r="B6" s="239" t="s">
        <v>7</v>
      </c>
      <c r="C6" s="240"/>
      <c r="D6" s="240"/>
      <c r="E6" s="240"/>
      <c r="F6" s="241" t="s">
        <v>8</v>
      </c>
      <c r="G6" s="240"/>
      <c r="H6" s="240"/>
      <c r="I6" s="242"/>
      <c r="J6" s="238" t="s">
        <v>6</v>
      </c>
      <c r="K6" s="239" t="s">
        <v>9</v>
      </c>
      <c r="L6" s="240"/>
      <c r="M6" s="240"/>
      <c r="N6" s="242"/>
      <c r="O6" s="215" t="s">
        <v>10</v>
      </c>
      <c r="P6" s="214"/>
      <c r="Q6" s="214"/>
      <c r="R6" s="213"/>
      <c r="S6" s="243" t="s">
        <v>6</v>
      </c>
      <c r="T6" s="244" t="s">
        <v>11</v>
      </c>
      <c r="U6" s="245"/>
      <c r="V6" s="245"/>
      <c r="W6" s="245"/>
      <c r="X6" s="246" t="s">
        <v>12</v>
      </c>
      <c r="Y6" s="247"/>
      <c r="Z6" s="248"/>
    </row>
    <row r="7" spans="1:33" s="227" customFormat="1" ht="21" customHeight="1">
      <c r="A7" s="249" t="s">
        <v>13</v>
      </c>
      <c r="B7" s="250"/>
      <c r="C7" s="251" t="s">
        <v>14</v>
      </c>
      <c r="D7" s="252" t="s">
        <v>15</v>
      </c>
      <c r="E7" s="253" t="s">
        <v>16</v>
      </c>
      <c r="F7" s="254"/>
      <c r="G7" s="251" t="s">
        <v>14</v>
      </c>
      <c r="H7" s="252" t="s">
        <v>15</v>
      </c>
      <c r="I7" s="253" t="s">
        <v>16</v>
      </c>
      <c r="J7" s="249" t="s">
        <v>13</v>
      </c>
      <c r="K7" s="250"/>
      <c r="L7" s="251" t="s">
        <v>14</v>
      </c>
      <c r="M7" s="252" t="s">
        <v>15</v>
      </c>
      <c r="N7" s="253" t="s">
        <v>16</v>
      </c>
      <c r="O7" s="254"/>
      <c r="P7" s="245" t="s">
        <v>14</v>
      </c>
      <c r="Q7" s="255" t="s">
        <v>15</v>
      </c>
      <c r="R7" s="256" t="s">
        <v>16</v>
      </c>
      <c r="S7" s="257" t="s">
        <v>13</v>
      </c>
      <c r="T7" s="258"/>
      <c r="U7" s="245" t="s">
        <v>14</v>
      </c>
      <c r="V7" s="245" t="s">
        <v>15</v>
      </c>
      <c r="W7" s="259" t="s">
        <v>16</v>
      </c>
      <c r="X7" s="260"/>
      <c r="Y7" s="261" t="s">
        <v>17</v>
      </c>
      <c r="Z7" s="245" t="s">
        <v>15</v>
      </c>
    </row>
    <row r="8" spans="1:33" s="227" customFormat="1" ht="21" customHeight="1">
      <c r="A8" s="262" t="s">
        <v>18</v>
      </c>
      <c r="B8" s="263"/>
      <c r="C8" s="264"/>
      <c r="D8" s="258"/>
      <c r="E8" s="258" t="s">
        <v>19</v>
      </c>
      <c r="F8" s="265" t="s">
        <v>20</v>
      </c>
      <c r="G8" s="264"/>
      <c r="H8" s="258"/>
      <c r="I8" s="258" t="s">
        <v>19</v>
      </c>
      <c r="J8" s="262" t="s">
        <v>18</v>
      </c>
      <c r="K8" s="263" t="s">
        <v>20</v>
      </c>
      <c r="L8" s="264"/>
      <c r="M8" s="258"/>
      <c r="N8" s="258" t="s">
        <v>19</v>
      </c>
      <c r="O8" s="265" t="s">
        <v>20</v>
      </c>
      <c r="P8" s="264"/>
      <c r="Q8" s="258"/>
      <c r="R8" s="266" t="s">
        <v>21</v>
      </c>
      <c r="S8" s="267" t="s">
        <v>18</v>
      </c>
      <c r="T8" s="253" t="s">
        <v>20</v>
      </c>
      <c r="U8" s="264"/>
      <c r="V8" s="264"/>
      <c r="W8" s="264" t="s">
        <v>19</v>
      </c>
      <c r="X8" s="268" t="s">
        <v>20</v>
      </c>
      <c r="Y8" s="269"/>
      <c r="Z8" s="264"/>
    </row>
    <row r="9" spans="1:33" s="227" customFormat="1" ht="21" customHeight="1">
      <c r="A9" s="270" t="s">
        <v>22</v>
      </c>
      <c r="B9" s="271"/>
      <c r="C9" s="272" t="s">
        <v>23</v>
      </c>
      <c r="D9" s="273" t="s">
        <v>24</v>
      </c>
      <c r="E9" s="274" t="s">
        <v>25</v>
      </c>
      <c r="F9" s="275" t="s">
        <v>26</v>
      </c>
      <c r="G9" s="272" t="s">
        <v>23</v>
      </c>
      <c r="H9" s="273" t="s">
        <v>24</v>
      </c>
      <c r="I9" s="274" t="s">
        <v>25</v>
      </c>
      <c r="J9" s="270" t="s">
        <v>22</v>
      </c>
      <c r="K9" s="271" t="s">
        <v>26</v>
      </c>
      <c r="L9" s="272" t="s">
        <v>23</v>
      </c>
      <c r="M9" s="273" t="s">
        <v>24</v>
      </c>
      <c r="N9" s="274" t="s">
        <v>25</v>
      </c>
      <c r="O9" s="275" t="s">
        <v>26</v>
      </c>
      <c r="P9" s="272" t="s">
        <v>23</v>
      </c>
      <c r="Q9" s="273" t="s">
        <v>24</v>
      </c>
      <c r="R9" s="274" t="s">
        <v>25</v>
      </c>
      <c r="S9" s="276" t="s">
        <v>22</v>
      </c>
      <c r="T9" s="273" t="s">
        <v>26</v>
      </c>
      <c r="U9" s="272" t="s">
        <v>23</v>
      </c>
      <c r="V9" s="272" t="s">
        <v>24</v>
      </c>
      <c r="W9" s="277" t="s">
        <v>25</v>
      </c>
      <c r="X9" s="278" t="s">
        <v>26</v>
      </c>
      <c r="Y9" s="275" t="s">
        <v>23</v>
      </c>
      <c r="Z9" s="272" t="s">
        <v>24</v>
      </c>
    </row>
    <row r="10" spans="1:33" s="282" customFormat="1" ht="30.95" customHeight="1">
      <c r="A10" s="279">
        <v>2012</v>
      </c>
      <c r="B10" s="842">
        <v>86643</v>
      </c>
      <c r="C10" s="843">
        <v>393</v>
      </c>
      <c r="D10" s="843">
        <v>81335</v>
      </c>
      <c r="E10" s="843">
        <v>4915</v>
      </c>
      <c r="F10" s="843">
        <v>67137</v>
      </c>
      <c r="G10" s="843">
        <v>131</v>
      </c>
      <c r="H10" s="843">
        <v>64243</v>
      </c>
      <c r="I10" s="844">
        <v>2763</v>
      </c>
      <c r="J10" s="280">
        <v>2012</v>
      </c>
      <c r="K10" s="833">
        <v>4989</v>
      </c>
      <c r="L10" s="834">
        <v>104</v>
      </c>
      <c r="M10" s="834">
        <v>4445</v>
      </c>
      <c r="N10" s="834">
        <v>440</v>
      </c>
      <c r="O10" s="834">
        <v>14251</v>
      </c>
      <c r="P10" s="834">
        <v>144</v>
      </c>
      <c r="Q10" s="834">
        <v>12556</v>
      </c>
      <c r="R10" s="835">
        <v>1551</v>
      </c>
      <c r="S10" s="280">
        <v>2012</v>
      </c>
      <c r="T10" s="833">
        <v>266</v>
      </c>
      <c r="U10" s="834">
        <v>14</v>
      </c>
      <c r="V10" s="834">
        <v>91</v>
      </c>
      <c r="W10" s="834">
        <v>161</v>
      </c>
      <c r="X10" s="834">
        <v>8411</v>
      </c>
      <c r="Y10" s="834">
        <v>117</v>
      </c>
      <c r="Z10" s="835">
        <v>8294</v>
      </c>
      <c r="AA10" s="281"/>
      <c r="AB10" s="281"/>
      <c r="AC10" s="281"/>
      <c r="AD10" s="281"/>
      <c r="AE10" s="281"/>
      <c r="AF10" s="281"/>
      <c r="AG10" s="281"/>
    </row>
    <row r="11" spans="1:33" s="284" customFormat="1" ht="30.95" customHeight="1">
      <c r="A11" s="279">
        <v>2013</v>
      </c>
      <c r="B11" s="842">
        <v>87998</v>
      </c>
      <c r="C11" s="843">
        <v>398</v>
      </c>
      <c r="D11" s="843">
        <v>82150</v>
      </c>
      <c r="E11" s="843">
        <v>5450</v>
      </c>
      <c r="F11" s="843">
        <v>68196</v>
      </c>
      <c r="G11" s="843">
        <v>125</v>
      </c>
      <c r="H11" s="843">
        <v>65094</v>
      </c>
      <c r="I11" s="844">
        <v>2977</v>
      </c>
      <c r="J11" s="280">
        <v>2013</v>
      </c>
      <c r="K11" s="833">
        <v>4892</v>
      </c>
      <c r="L11" s="834">
        <v>109</v>
      </c>
      <c r="M11" s="834">
        <v>4290</v>
      </c>
      <c r="N11" s="834">
        <v>493</v>
      </c>
      <c r="O11" s="834">
        <v>14587</v>
      </c>
      <c r="P11" s="834">
        <v>149</v>
      </c>
      <c r="Q11" s="834">
        <v>12670</v>
      </c>
      <c r="R11" s="835">
        <v>1768</v>
      </c>
      <c r="S11" s="280">
        <v>2013</v>
      </c>
      <c r="T11" s="833">
        <v>323</v>
      </c>
      <c r="U11" s="834">
        <v>15</v>
      </c>
      <c r="V11" s="834">
        <v>96</v>
      </c>
      <c r="W11" s="834">
        <v>212</v>
      </c>
      <c r="X11" s="834">
        <v>8406</v>
      </c>
      <c r="Y11" s="834">
        <v>117</v>
      </c>
      <c r="Z11" s="835">
        <v>8289</v>
      </c>
      <c r="AA11" s="283"/>
      <c r="AB11" s="283"/>
      <c r="AC11" s="283"/>
      <c r="AD11" s="283"/>
      <c r="AE11" s="283"/>
      <c r="AF11" s="283"/>
      <c r="AG11" s="283"/>
    </row>
    <row r="12" spans="1:33" s="284" customFormat="1" ht="30.95" customHeight="1">
      <c r="A12" s="279">
        <v>2014</v>
      </c>
      <c r="B12" s="842">
        <v>90434</v>
      </c>
      <c r="C12" s="843">
        <v>411</v>
      </c>
      <c r="D12" s="843">
        <v>84302</v>
      </c>
      <c r="E12" s="843">
        <v>5721</v>
      </c>
      <c r="F12" s="834">
        <v>70364</v>
      </c>
      <c r="G12" s="834">
        <v>136</v>
      </c>
      <c r="H12" s="834">
        <v>67204</v>
      </c>
      <c r="I12" s="844">
        <v>3024</v>
      </c>
      <c r="J12" s="280">
        <v>2014</v>
      </c>
      <c r="K12" s="833">
        <v>4796</v>
      </c>
      <c r="L12" s="834">
        <v>108</v>
      </c>
      <c r="M12" s="834">
        <v>4158</v>
      </c>
      <c r="N12" s="834">
        <v>530</v>
      </c>
      <c r="O12" s="834">
        <v>14934</v>
      </c>
      <c r="P12" s="834">
        <v>152</v>
      </c>
      <c r="Q12" s="834">
        <v>12848</v>
      </c>
      <c r="R12" s="835">
        <v>1934</v>
      </c>
      <c r="S12" s="280">
        <v>2014</v>
      </c>
      <c r="T12" s="833">
        <v>340</v>
      </c>
      <c r="U12" s="834">
        <v>15</v>
      </c>
      <c r="V12" s="834">
        <v>92</v>
      </c>
      <c r="W12" s="834">
        <v>233</v>
      </c>
      <c r="X12" s="834">
        <v>8396</v>
      </c>
      <c r="Y12" s="834">
        <v>138</v>
      </c>
      <c r="Z12" s="835">
        <v>8258</v>
      </c>
      <c r="AA12" s="283"/>
      <c r="AB12" s="283"/>
      <c r="AC12" s="283"/>
      <c r="AD12" s="283"/>
      <c r="AE12" s="283"/>
      <c r="AF12" s="283"/>
      <c r="AG12" s="283"/>
    </row>
    <row r="13" spans="1:33" s="284" customFormat="1" ht="30.95" customHeight="1">
      <c r="A13" s="279">
        <v>2015</v>
      </c>
      <c r="B13" s="843">
        <v>93500</v>
      </c>
      <c r="C13" s="843">
        <v>425</v>
      </c>
      <c r="D13" s="843">
        <v>87272</v>
      </c>
      <c r="E13" s="843">
        <v>5803</v>
      </c>
      <c r="F13" s="834">
        <v>73154</v>
      </c>
      <c r="G13" s="834">
        <v>140</v>
      </c>
      <c r="H13" s="834">
        <v>70105</v>
      </c>
      <c r="I13" s="844">
        <v>2909</v>
      </c>
      <c r="J13" s="280">
        <v>2015</v>
      </c>
      <c r="K13" s="834">
        <v>4650</v>
      </c>
      <c r="L13" s="834">
        <v>113</v>
      </c>
      <c r="M13" s="834">
        <v>4006</v>
      </c>
      <c r="N13" s="834">
        <v>531</v>
      </c>
      <c r="O13" s="834">
        <v>15329</v>
      </c>
      <c r="P13" s="834">
        <v>156</v>
      </c>
      <c r="Q13" s="834">
        <v>13062</v>
      </c>
      <c r="R13" s="835">
        <v>2111</v>
      </c>
      <c r="S13" s="280">
        <v>2015</v>
      </c>
      <c r="T13" s="834">
        <v>367</v>
      </c>
      <c r="U13" s="834">
        <v>16</v>
      </c>
      <c r="V13" s="834">
        <v>99</v>
      </c>
      <c r="W13" s="834">
        <v>252</v>
      </c>
      <c r="X13" s="834">
        <v>8518</v>
      </c>
      <c r="Y13" s="834">
        <v>142</v>
      </c>
      <c r="Z13" s="835">
        <v>8376</v>
      </c>
      <c r="AA13" s="283"/>
      <c r="AB13" s="283"/>
      <c r="AC13" s="283"/>
      <c r="AD13" s="283"/>
      <c r="AE13" s="283"/>
      <c r="AF13" s="283"/>
      <c r="AG13" s="283"/>
    </row>
    <row r="14" spans="1:33" s="284" customFormat="1" ht="30.95" customHeight="1">
      <c r="A14" s="279">
        <v>2016</v>
      </c>
      <c r="B14" s="843">
        <v>96797</v>
      </c>
      <c r="C14" s="843">
        <v>429</v>
      </c>
      <c r="D14" s="843">
        <v>90284</v>
      </c>
      <c r="E14" s="843">
        <v>6084</v>
      </c>
      <c r="F14" s="834">
        <v>76105</v>
      </c>
      <c r="G14" s="834">
        <v>142</v>
      </c>
      <c r="H14" s="834">
        <v>73102</v>
      </c>
      <c r="I14" s="844">
        <v>2861</v>
      </c>
      <c r="J14" s="280">
        <v>2016</v>
      </c>
      <c r="K14" s="834">
        <v>4454</v>
      </c>
      <c r="L14" s="834">
        <v>111</v>
      </c>
      <c r="M14" s="834">
        <v>3835</v>
      </c>
      <c r="N14" s="834">
        <v>508</v>
      </c>
      <c r="O14" s="834">
        <v>15771</v>
      </c>
      <c r="P14" s="834">
        <v>164</v>
      </c>
      <c r="Q14" s="834">
        <v>13232</v>
      </c>
      <c r="R14" s="835">
        <v>2375</v>
      </c>
      <c r="S14" s="280">
        <v>2016</v>
      </c>
      <c r="T14" s="834">
        <v>467</v>
      </c>
      <c r="U14" s="834">
        <v>12</v>
      </c>
      <c r="V14" s="834">
        <v>115</v>
      </c>
      <c r="W14" s="834">
        <v>340</v>
      </c>
      <c r="X14" s="834">
        <v>8512</v>
      </c>
      <c r="Y14" s="834">
        <v>148</v>
      </c>
      <c r="Z14" s="835">
        <v>8364</v>
      </c>
      <c r="AA14" s="283"/>
      <c r="AB14" s="283"/>
      <c r="AC14" s="283"/>
      <c r="AD14" s="283"/>
      <c r="AE14" s="283"/>
      <c r="AF14" s="283"/>
      <c r="AG14" s="283"/>
    </row>
    <row r="15" spans="1:33" s="288" customFormat="1" ht="30.95" customHeight="1">
      <c r="A15" s="285">
        <v>2017</v>
      </c>
      <c r="B15" s="845">
        <f t="shared" ref="B15" si="0">SUM(C15:E15)</f>
        <v>98001</v>
      </c>
      <c r="C15" s="632">
        <v>431</v>
      </c>
      <c r="D15" s="846">
        <v>91627</v>
      </c>
      <c r="E15" s="846">
        <v>5943</v>
      </c>
      <c r="F15" s="837">
        <f t="shared" ref="F15" si="1">SUM(G15:I15)</f>
        <v>77307</v>
      </c>
      <c r="G15" s="837">
        <v>150</v>
      </c>
      <c r="H15" s="837">
        <v>74530</v>
      </c>
      <c r="I15" s="838">
        <v>2627</v>
      </c>
      <c r="J15" s="286">
        <v>2017</v>
      </c>
      <c r="K15" s="836">
        <f t="shared" ref="K15" si="2">SUM(L15:N15)</f>
        <v>4269</v>
      </c>
      <c r="L15" s="837">
        <v>109</v>
      </c>
      <c r="M15" s="837">
        <v>3671</v>
      </c>
      <c r="N15" s="837">
        <v>489</v>
      </c>
      <c r="O15" s="837">
        <f t="shared" ref="O15" si="3">SUM(P15:R15)</f>
        <v>15925</v>
      </c>
      <c r="P15" s="837">
        <v>160</v>
      </c>
      <c r="Q15" s="837">
        <v>13295</v>
      </c>
      <c r="R15" s="838">
        <v>2470</v>
      </c>
      <c r="S15" s="286">
        <v>2017</v>
      </c>
      <c r="T15" s="836">
        <f t="shared" ref="T15" si="4">SUM(U15:W15)</f>
        <v>500</v>
      </c>
      <c r="U15" s="837">
        <v>12</v>
      </c>
      <c r="V15" s="837">
        <v>131</v>
      </c>
      <c r="W15" s="837">
        <v>357</v>
      </c>
      <c r="X15" s="837">
        <v>8556</v>
      </c>
      <c r="Y15" s="837">
        <v>156</v>
      </c>
      <c r="Z15" s="838">
        <v>8400</v>
      </c>
      <c r="AA15" s="287"/>
      <c r="AB15" s="287"/>
      <c r="AC15" s="287"/>
      <c r="AD15" s="287"/>
      <c r="AE15" s="287"/>
      <c r="AF15" s="287"/>
      <c r="AG15" s="287"/>
    </row>
    <row r="16" spans="1:33" s="292" customFormat="1" ht="30.95" customHeight="1">
      <c r="A16" s="280" t="s">
        <v>27</v>
      </c>
      <c r="B16" s="842">
        <f>SUM(C16:E16)</f>
        <v>97110</v>
      </c>
      <c r="C16" s="289">
        <v>427</v>
      </c>
      <c r="D16" s="843">
        <v>90553</v>
      </c>
      <c r="E16" s="843">
        <v>6130</v>
      </c>
      <c r="F16" s="834">
        <f>SUM(G16:I16)</f>
        <v>76407</v>
      </c>
      <c r="G16" s="289">
        <v>142</v>
      </c>
      <c r="H16" s="289">
        <v>73368</v>
      </c>
      <c r="I16" s="290">
        <v>2897</v>
      </c>
      <c r="J16" s="280" t="s">
        <v>28</v>
      </c>
      <c r="K16" s="833">
        <f>SUM(L16:N16)</f>
        <v>4441</v>
      </c>
      <c r="L16" s="289">
        <v>111</v>
      </c>
      <c r="M16" s="289">
        <v>3826</v>
      </c>
      <c r="N16" s="289">
        <v>504</v>
      </c>
      <c r="O16" s="834">
        <f>SUM(P16:R16)</f>
        <v>15793</v>
      </c>
      <c r="P16" s="289">
        <v>161</v>
      </c>
      <c r="Q16" s="289">
        <v>13242</v>
      </c>
      <c r="R16" s="290">
        <v>2390</v>
      </c>
      <c r="S16" s="280" t="s">
        <v>28</v>
      </c>
      <c r="T16" s="833">
        <f>SUM(U16:W16)</f>
        <v>469</v>
      </c>
      <c r="U16" s="289">
        <v>13</v>
      </c>
      <c r="V16" s="289">
        <v>117</v>
      </c>
      <c r="W16" s="289">
        <v>339</v>
      </c>
      <c r="X16" s="834">
        <v>8513</v>
      </c>
      <c r="Y16" s="834">
        <v>148</v>
      </c>
      <c r="Z16" s="835">
        <v>8365</v>
      </c>
      <c r="AA16" s="291"/>
      <c r="AB16" s="291"/>
      <c r="AC16" s="291"/>
      <c r="AD16" s="291"/>
      <c r="AE16" s="291"/>
      <c r="AF16" s="291"/>
      <c r="AG16" s="291"/>
    </row>
    <row r="17" spans="1:33" s="296" customFormat="1" ht="30.95" customHeight="1">
      <c r="A17" s="293" t="s">
        <v>29</v>
      </c>
      <c r="B17" s="842">
        <f t="shared" ref="B17:B27" si="5">SUM(C17:E17)</f>
        <v>97111</v>
      </c>
      <c r="C17" s="289">
        <v>427</v>
      </c>
      <c r="D17" s="843">
        <v>90571</v>
      </c>
      <c r="E17" s="843">
        <v>6113</v>
      </c>
      <c r="F17" s="834">
        <f t="shared" ref="F17:F27" si="6">SUM(G17:I17)</f>
        <v>76419</v>
      </c>
      <c r="G17" s="834">
        <v>141</v>
      </c>
      <c r="H17" s="834">
        <v>73405</v>
      </c>
      <c r="I17" s="835">
        <v>2873</v>
      </c>
      <c r="J17" s="294" t="s">
        <v>30</v>
      </c>
      <c r="K17" s="833">
        <f t="shared" ref="K17:K27" si="7">SUM(L17:N17)</f>
        <v>4428</v>
      </c>
      <c r="L17" s="834">
        <v>111</v>
      </c>
      <c r="M17" s="834">
        <v>3810</v>
      </c>
      <c r="N17" s="834">
        <v>507</v>
      </c>
      <c r="O17" s="834">
        <f t="shared" ref="O17:O27" si="8">SUM(P17:R17)</f>
        <v>15793</v>
      </c>
      <c r="P17" s="834">
        <v>162</v>
      </c>
      <c r="Q17" s="834">
        <v>13237</v>
      </c>
      <c r="R17" s="835">
        <v>2394</v>
      </c>
      <c r="S17" s="294" t="s">
        <v>30</v>
      </c>
      <c r="T17" s="833">
        <f t="shared" ref="T17:T27" si="9">SUM(U17:W17)</f>
        <v>471</v>
      </c>
      <c r="U17" s="834">
        <v>13</v>
      </c>
      <c r="V17" s="834">
        <v>119</v>
      </c>
      <c r="W17" s="834">
        <v>339</v>
      </c>
      <c r="X17" s="849">
        <v>8514</v>
      </c>
      <c r="Y17" s="849">
        <v>148</v>
      </c>
      <c r="Z17" s="850">
        <v>8366</v>
      </c>
      <c r="AA17" s="295"/>
      <c r="AB17" s="295"/>
      <c r="AC17" s="295"/>
      <c r="AD17" s="295"/>
      <c r="AE17" s="295"/>
      <c r="AF17" s="295"/>
      <c r="AG17" s="295"/>
    </row>
    <row r="18" spans="1:33" s="292" customFormat="1" ht="30.95" customHeight="1">
      <c r="A18" s="280" t="s">
        <v>31</v>
      </c>
      <c r="B18" s="842">
        <f t="shared" si="5"/>
        <v>97296</v>
      </c>
      <c r="C18" s="289">
        <v>433</v>
      </c>
      <c r="D18" s="843">
        <v>90771</v>
      </c>
      <c r="E18" s="843">
        <v>6092</v>
      </c>
      <c r="F18" s="834">
        <f t="shared" si="6"/>
        <v>76587</v>
      </c>
      <c r="G18" s="834">
        <v>146</v>
      </c>
      <c r="H18" s="834">
        <v>73597</v>
      </c>
      <c r="I18" s="835">
        <v>2844</v>
      </c>
      <c r="J18" s="280" t="s">
        <v>31</v>
      </c>
      <c r="K18" s="833">
        <f t="shared" si="7"/>
        <v>4432</v>
      </c>
      <c r="L18" s="834">
        <v>112</v>
      </c>
      <c r="M18" s="834">
        <v>3812</v>
      </c>
      <c r="N18" s="834">
        <v>508</v>
      </c>
      <c r="O18" s="834">
        <f t="shared" si="8"/>
        <v>15802</v>
      </c>
      <c r="P18" s="834">
        <v>162</v>
      </c>
      <c r="Q18" s="834">
        <v>13241</v>
      </c>
      <c r="R18" s="835">
        <v>2399</v>
      </c>
      <c r="S18" s="280" t="s">
        <v>31</v>
      </c>
      <c r="T18" s="833">
        <f t="shared" si="9"/>
        <v>475</v>
      </c>
      <c r="U18" s="834">
        <v>13</v>
      </c>
      <c r="V18" s="834">
        <v>121</v>
      </c>
      <c r="W18" s="834">
        <v>341</v>
      </c>
      <c r="X18" s="834">
        <v>8512</v>
      </c>
      <c r="Y18" s="834">
        <v>148</v>
      </c>
      <c r="Z18" s="835">
        <v>8364</v>
      </c>
      <c r="AA18" s="291"/>
      <c r="AB18" s="291"/>
      <c r="AC18" s="291"/>
      <c r="AD18" s="291"/>
      <c r="AE18" s="291"/>
      <c r="AF18" s="291"/>
      <c r="AG18" s="291"/>
    </row>
    <row r="19" spans="1:33" s="292" customFormat="1" ht="30.95" customHeight="1">
      <c r="A19" s="280" t="s">
        <v>32</v>
      </c>
      <c r="B19" s="842">
        <f t="shared" si="5"/>
        <v>97480</v>
      </c>
      <c r="C19" s="289">
        <v>434</v>
      </c>
      <c r="D19" s="843">
        <v>90970</v>
      </c>
      <c r="E19" s="843">
        <v>6076</v>
      </c>
      <c r="F19" s="834">
        <f t="shared" si="6"/>
        <v>76771</v>
      </c>
      <c r="G19" s="834">
        <v>146</v>
      </c>
      <c r="H19" s="834">
        <v>73784</v>
      </c>
      <c r="I19" s="835">
        <v>2841</v>
      </c>
      <c r="J19" s="280" t="s">
        <v>32</v>
      </c>
      <c r="K19" s="833">
        <f t="shared" si="7"/>
        <v>4416</v>
      </c>
      <c r="L19" s="834">
        <v>112</v>
      </c>
      <c r="M19" s="834">
        <v>3793</v>
      </c>
      <c r="N19" s="834">
        <v>511</v>
      </c>
      <c r="O19" s="834">
        <f t="shared" si="8"/>
        <v>15817</v>
      </c>
      <c r="P19" s="834">
        <v>163</v>
      </c>
      <c r="Q19" s="834">
        <v>13274</v>
      </c>
      <c r="R19" s="835">
        <v>2380</v>
      </c>
      <c r="S19" s="280" t="s">
        <v>32</v>
      </c>
      <c r="T19" s="833">
        <f t="shared" si="9"/>
        <v>476</v>
      </c>
      <c r="U19" s="834">
        <v>13</v>
      </c>
      <c r="V19" s="834">
        <v>119</v>
      </c>
      <c r="W19" s="834">
        <v>344</v>
      </c>
      <c r="X19" s="834">
        <v>8515</v>
      </c>
      <c r="Y19" s="834">
        <v>147</v>
      </c>
      <c r="Z19" s="835">
        <v>8368</v>
      </c>
      <c r="AA19" s="291"/>
      <c r="AB19" s="291"/>
      <c r="AC19" s="291"/>
      <c r="AD19" s="291"/>
      <c r="AE19" s="291"/>
      <c r="AF19" s="291"/>
      <c r="AG19" s="291"/>
    </row>
    <row r="20" spans="1:33" s="292" customFormat="1" ht="30.95" customHeight="1">
      <c r="A20" s="280" t="s">
        <v>33</v>
      </c>
      <c r="B20" s="842">
        <f t="shared" si="5"/>
        <v>97524</v>
      </c>
      <c r="C20" s="289">
        <v>433</v>
      </c>
      <c r="D20" s="843">
        <v>91031</v>
      </c>
      <c r="E20" s="843">
        <v>6060</v>
      </c>
      <c r="F20" s="834">
        <f t="shared" si="6"/>
        <v>76788</v>
      </c>
      <c r="G20" s="834">
        <v>145</v>
      </c>
      <c r="H20" s="834">
        <v>73860</v>
      </c>
      <c r="I20" s="835">
        <v>2783</v>
      </c>
      <c r="J20" s="280" t="s">
        <v>33</v>
      </c>
      <c r="K20" s="833">
        <f t="shared" si="7"/>
        <v>4387</v>
      </c>
      <c r="L20" s="834">
        <v>111</v>
      </c>
      <c r="M20" s="834">
        <v>3766</v>
      </c>
      <c r="N20" s="834">
        <v>510</v>
      </c>
      <c r="O20" s="834">
        <f t="shared" si="8"/>
        <v>15871</v>
      </c>
      <c r="P20" s="834">
        <v>164</v>
      </c>
      <c r="Q20" s="834">
        <v>13286</v>
      </c>
      <c r="R20" s="835">
        <v>2421</v>
      </c>
      <c r="S20" s="280" t="s">
        <v>33</v>
      </c>
      <c r="T20" s="833">
        <f t="shared" si="9"/>
        <v>478</v>
      </c>
      <c r="U20" s="834">
        <v>13</v>
      </c>
      <c r="V20" s="834">
        <v>119</v>
      </c>
      <c r="W20" s="834">
        <v>346</v>
      </c>
      <c r="X20" s="834">
        <v>8530</v>
      </c>
      <c r="Y20" s="834">
        <v>156</v>
      </c>
      <c r="Z20" s="835">
        <v>8374</v>
      </c>
      <c r="AA20" s="291"/>
      <c r="AB20" s="291"/>
      <c r="AC20" s="291"/>
      <c r="AD20" s="291"/>
      <c r="AE20" s="291"/>
      <c r="AF20" s="291"/>
      <c r="AG20" s="291"/>
    </row>
    <row r="21" spans="1:33" s="292" customFormat="1" ht="30.95" customHeight="1">
      <c r="A21" s="280" t="s">
        <v>34</v>
      </c>
      <c r="B21" s="842">
        <f t="shared" si="5"/>
        <v>97613</v>
      </c>
      <c r="C21" s="289">
        <v>433</v>
      </c>
      <c r="D21" s="843">
        <v>91120</v>
      </c>
      <c r="E21" s="843">
        <v>6060</v>
      </c>
      <c r="F21" s="834">
        <f t="shared" si="6"/>
        <v>76874</v>
      </c>
      <c r="G21" s="834">
        <v>143</v>
      </c>
      <c r="H21" s="834">
        <v>73968</v>
      </c>
      <c r="I21" s="835">
        <v>2763</v>
      </c>
      <c r="J21" s="280" t="s">
        <v>34</v>
      </c>
      <c r="K21" s="833">
        <f t="shared" si="7"/>
        <v>4370</v>
      </c>
      <c r="L21" s="834">
        <v>112</v>
      </c>
      <c r="M21" s="834">
        <v>3749</v>
      </c>
      <c r="N21" s="834">
        <v>509</v>
      </c>
      <c r="O21" s="834">
        <f t="shared" si="8"/>
        <v>15887</v>
      </c>
      <c r="P21" s="834">
        <v>166</v>
      </c>
      <c r="Q21" s="834">
        <v>13284</v>
      </c>
      <c r="R21" s="835">
        <v>2437</v>
      </c>
      <c r="S21" s="280" t="s">
        <v>34</v>
      </c>
      <c r="T21" s="833">
        <f t="shared" si="9"/>
        <v>482</v>
      </c>
      <c r="U21" s="834">
        <v>12</v>
      </c>
      <c r="V21" s="834">
        <v>119</v>
      </c>
      <c r="W21" s="834">
        <v>351</v>
      </c>
      <c r="X21" s="834">
        <v>8530</v>
      </c>
      <c r="Y21" s="834">
        <v>156</v>
      </c>
      <c r="Z21" s="835">
        <v>8374</v>
      </c>
      <c r="AA21" s="291"/>
      <c r="AB21" s="291"/>
      <c r="AC21" s="291"/>
      <c r="AD21" s="291"/>
      <c r="AE21" s="291"/>
      <c r="AF21" s="291"/>
      <c r="AG21" s="291"/>
    </row>
    <row r="22" spans="1:33" s="292" customFormat="1" ht="30.95" customHeight="1">
      <c r="A22" s="280" t="s">
        <v>35</v>
      </c>
      <c r="B22" s="842">
        <f t="shared" si="5"/>
        <v>97654</v>
      </c>
      <c r="C22" s="289">
        <v>435</v>
      </c>
      <c r="D22" s="843">
        <v>91158</v>
      </c>
      <c r="E22" s="843">
        <v>6061</v>
      </c>
      <c r="F22" s="834">
        <f t="shared" si="6"/>
        <v>76919</v>
      </c>
      <c r="G22" s="834">
        <v>144</v>
      </c>
      <c r="H22" s="834">
        <v>73992</v>
      </c>
      <c r="I22" s="835">
        <v>2783</v>
      </c>
      <c r="J22" s="280" t="s">
        <v>36</v>
      </c>
      <c r="K22" s="833">
        <f t="shared" si="7"/>
        <v>4357</v>
      </c>
      <c r="L22" s="834">
        <v>115</v>
      </c>
      <c r="M22" s="834">
        <v>3734</v>
      </c>
      <c r="N22" s="834">
        <v>508</v>
      </c>
      <c r="O22" s="834">
        <f t="shared" si="8"/>
        <v>15896</v>
      </c>
      <c r="P22" s="834">
        <v>164</v>
      </c>
      <c r="Q22" s="834">
        <v>13310</v>
      </c>
      <c r="R22" s="835">
        <v>2422</v>
      </c>
      <c r="S22" s="280" t="s">
        <v>36</v>
      </c>
      <c r="T22" s="833">
        <f t="shared" si="9"/>
        <v>482</v>
      </c>
      <c r="U22" s="834">
        <v>12</v>
      </c>
      <c r="V22" s="834">
        <v>122</v>
      </c>
      <c r="W22" s="834">
        <v>348</v>
      </c>
      <c r="X22" s="834">
        <v>8526</v>
      </c>
      <c r="Y22" s="834">
        <v>156</v>
      </c>
      <c r="Z22" s="835">
        <v>8370</v>
      </c>
      <c r="AA22" s="291"/>
      <c r="AB22" s="291"/>
      <c r="AC22" s="291"/>
      <c r="AD22" s="291"/>
      <c r="AE22" s="291"/>
      <c r="AF22" s="291"/>
      <c r="AG22" s="291"/>
    </row>
    <row r="23" spans="1:33" s="292" customFormat="1" ht="30.95" customHeight="1">
      <c r="A23" s="280" t="s">
        <v>37</v>
      </c>
      <c r="B23" s="842">
        <f t="shared" si="5"/>
        <v>97771</v>
      </c>
      <c r="C23" s="289">
        <v>431</v>
      </c>
      <c r="D23" s="843">
        <v>91270</v>
      </c>
      <c r="E23" s="843">
        <v>6070</v>
      </c>
      <c r="F23" s="834">
        <f t="shared" si="6"/>
        <v>77019</v>
      </c>
      <c r="G23" s="834">
        <v>146</v>
      </c>
      <c r="H23" s="834">
        <v>74106</v>
      </c>
      <c r="I23" s="835">
        <v>2767</v>
      </c>
      <c r="J23" s="280" t="s">
        <v>37</v>
      </c>
      <c r="K23" s="833">
        <f>SUM(L23:N23)</f>
        <v>4345</v>
      </c>
      <c r="L23" s="834">
        <v>113</v>
      </c>
      <c r="M23" s="834">
        <v>3725</v>
      </c>
      <c r="N23" s="834">
        <v>507</v>
      </c>
      <c r="O23" s="834">
        <f t="shared" si="8"/>
        <v>15924</v>
      </c>
      <c r="P23" s="834">
        <v>160</v>
      </c>
      <c r="Q23" s="834">
        <v>13315</v>
      </c>
      <c r="R23" s="835">
        <v>2449</v>
      </c>
      <c r="S23" s="280" t="s">
        <v>37</v>
      </c>
      <c r="T23" s="833">
        <f t="shared" si="9"/>
        <v>483</v>
      </c>
      <c r="U23" s="834">
        <v>12</v>
      </c>
      <c r="V23" s="834">
        <v>124</v>
      </c>
      <c r="W23" s="834">
        <v>347</v>
      </c>
      <c r="X23" s="834">
        <v>8554</v>
      </c>
      <c r="Y23" s="834">
        <v>156</v>
      </c>
      <c r="Z23" s="835">
        <v>8398</v>
      </c>
      <c r="AA23" s="291"/>
      <c r="AB23" s="291"/>
      <c r="AC23" s="291"/>
      <c r="AD23" s="291"/>
      <c r="AE23" s="291"/>
      <c r="AF23" s="291"/>
      <c r="AG23" s="291"/>
    </row>
    <row r="24" spans="1:33" s="292" customFormat="1" ht="30.95" customHeight="1">
      <c r="A24" s="280" t="s">
        <v>38</v>
      </c>
      <c r="B24" s="842">
        <f t="shared" si="5"/>
        <v>97899</v>
      </c>
      <c r="C24" s="289">
        <v>433</v>
      </c>
      <c r="D24" s="843">
        <v>91413</v>
      </c>
      <c r="E24" s="843">
        <v>6053</v>
      </c>
      <c r="F24" s="834">
        <f t="shared" si="6"/>
        <v>77127</v>
      </c>
      <c r="G24" s="834">
        <v>146</v>
      </c>
      <c r="H24" s="834">
        <v>74238</v>
      </c>
      <c r="I24" s="835">
        <v>2743</v>
      </c>
      <c r="J24" s="280" t="s">
        <v>38</v>
      </c>
      <c r="K24" s="833">
        <f t="shared" si="7"/>
        <v>4348</v>
      </c>
      <c r="L24" s="834">
        <v>115</v>
      </c>
      <c r="M24" s="834">
        <v>3726</v>
      </c>
      <c r="N24" s="834">
        <v>507</v>
      </c>
      <c r="O24" s="834">
        <f t="shared" si="8"/>
        <v>15933</v>
      </c>
      <c r="P24" s="834">
        <v>160</v>
      </c>
      <c r="Q24" s="834">
        <v>13322</v>
      </c>
      <c r="R24" s="835">
        <v>2451</v>
      </c>
      <c r="S24" s="280" t="s">
        <v>38</v>
      </c>
      <c r="T24" s="833">
        <f t="shared" si="9"/>
        <v>491</v>
      </c>
      <c r="U24" s="834">
        <v>12</v>
      </c>
      <c r="V24" s="834">
        <v>127</v>
      </c>
      <c r="W24" s="834">
        <v>352</v>
      </c>
      <c r="X24" s="834">
        <v>8549</v>
      </c>
      <c r="Y24" s="834">
        <v>156</v>
      </c>
      <c r="Z24" s="835">
        <v>8393</v>
      </c>
      <c r="AA24" s="291"/>
      <c r="AB24" s="291"/>
      <c r="AC24" s="291"/>
      <c r="AD24" s="291"/>
      <c r="AE24" s="291"/>
      <c r="AF24" s="291"/>
      <c r="AG24" s="291"/>
    </row>
    <row r="25" spans="1:33" s="292" customFormat="1" ht="30.95" customHeight="1">
      <c r="A25" s="280" t="s">
        <v>39</v>
      </c>
      <c r="B25" s="842">
        <f t="shared" si="5"/>
        <v>97927</v>
      </c>
      <c r="C25" s="289">
        <v>432</v>
      </c>
      <c r="D25" s="843">
        <v>91446</v>
      </c>
      <c r="E25" s="843">
        <v>6049</v>
      </c>
      <c r="F25" s="834">
        <f t="shared" si="6"/>
        <v>77150</v>
      </c>
      <c r="G25" s="834">
        <v>147</v>
      </c>
      <c r="H25" s="834">
        <v>74271</v>
      </c>
      <c r="I25" s="835">
        <v>2732</v>
      </c>
      <c r="J25" s="280" t="s">
        <v>39</v>
      </c>
      <c r="K25" s="833">
        <f t="shared" si="7"/>
        <v>4339</v>
      </c>
      <c r="L25" s="834">
        <v>112</v>
      </c>
      <c r="M25" s="834">
        <v>3722</v>
      </c>
      <c r="N25" s="834">
        <v>505</v>
      </c>
      <c r="O25" s="834">
        <f t="shared" si="8"/>
        <v>15952</v>
      </c>
      <c r="P25" s="834">
        <v>161</v>
      </c>
      <c r="Q25" s="834">
        <v>13328</v>
      </c>
      <c r="R25" s="835">
        <v>2463</v>
      </c>
      <c r="S25" s="280" t="s">
        <v>40</v>
      </c>
      <c r="T25" s="833">
        <f t="shared" si="9"/>
        <v>486</v>
      </c>
      <c r="U25" s="834">
        <v>12</v>
      </c>
      <c r="V25" s="834">
        <v>125</v>
      </c>
      <c r="W25" s="834">
        <v>349</v>
      </c>
      <c r="X25" s="834">
        <v>8533</v>
      </c>
      <c r="Y25" s="834">
        <v>156</v>
      </c>
      <c r="Z25" s="835">
        <v>8377</v>
      </c>
      <c r="AA25" s="291"/>
      <c r="AB25" s="291"/>
      <c r="AC25" s="291"/>
      <c r="AD25" s="291"/>
      <c r="AE25" s="291"/>
      <c r="AF25" s="291"/>
      <c r="AG25" s="291"/>
    </row>
    <row r="26" spans="1:33" s="292" customFormat="1" ht="30.95" customHeight="1">
      <c r="A26" s="280" t="s">
        <v>41</v>
      </c>
      <c r="B26" s="842">
        <f t="shared" si="5"/>
        <v>98046</v>
      </c>
      <c r="C26" s="289">
        <v>432</v>
      </c>
      <c r="D26" s="843">
        <v>91628</v>
      </c>
      <c r="E26" s="843">
        <v>5986</v>
      </c>
      <c r="F26" s="834">
        <f t="shared" si="6"/>
        <v>77291</v>
      </c>
      <c r="G26" s="834">
        <v>149</v>
      </c>
      <c r="H26" s="834">
        <v>74472</v>
      </c>
      <c r="I26" s="835">
        <v>2670</v>
      </c>
      <c r="J26" s="280" t="s">
        <v>41</v>
      </c>
      <c r="K26" s="833">
        <f t="shared" si="7"/>
        <v>4315</v>
      </c>
      <c r="L26" s="834">
        <v>110</v>
      </c>
      <c r="M26" s="834">
        <v>3707</v>
      </c>
      <c r="N26" s="834">
        <v>498</v>
      </c>
      <c r="O26" s="834">
        <f t="shared" si="8"/>
        <v>15945</v>
      </c>
      <c r="P26" s="834">
        <v>161</v>
      </c>
      <c r="Q26" s="834">
        <v>13319</v>
      </c>
      <c r="R26" s="835">
        <v>2465</v>
      </c>
      <c r="S26" s="280" t="s">
        <v>42</v>
      </c>
      <c r="T26" s="833">
        <f t="shared" si="9"/>
        <v>495</v>
      </c>
      <c r="U26" s="834">
        <v>12</v>
      </c>
      <c r="V26" s="834">
        <v>130</v>
      </c>
      <c r="W26" s="834">
        <v>353</v>
      </c>
      <c r="X26" s="834">
        <v>8557</v>
      </c>
      <c r="Y26" s="834">
        <v>156</v>
      </c>
      <c r="Z26" s="835">
        <v>8401</v>
      </c>
      <c r="AA26" s="291"/>
      <c r="AB26" s="291"/>
      <c r="AC26" s="291"/>
      <c r="AD26" s="291"/>
      <c r="AE26" s="291"/>
      <c r="AF26" s="291"/>
      <c r="AG26" s="291"/>
    </row>
    <row r="27" spans="1:33" s="299" customFormat="1" ht="30.95" customHeight="1">
      <c r="A27" s="297" t="s">
        <v>43</v>
      </c>
      <c r="B27" s="847">
        <f t="shared" si="5"/>
        <v>98001</v>
      </c>
      <c r="C27" s="298">
        <v>431</v>
      </c>
      <c r="D27" s="848">
        <v>91627</v>
      </c>
      <c r="E27" s="848">
        <v>5943</v>
      </c>
      <c r="F27" s="840">
        <f t="shared" si="6"/>
        <v>77307</v>
      </c>
      <c r="G27" s="840">
        <v>150</v>
      </c>
      <c r="H27" s="840">
        <v>74530</v>
      </c>
      <c r="I27" s="841">
        <v>2627</v>
      </c>
      <c r="J27" s="297" t="s">
        <v>43</v>
      </c>
      <c r="K27" s="839">
        <f t="shared" si="7"/>
        <v>4269</v>
      </c>
      <c r="L27" s="840">
        <v>109</v>
      </c>
      <c r="M27" s="840">
        <v>3671</v>
      </c>
      <c r="N27" s="840">
        <v>489</v>
      </c>
      <c r="O27" s="840">
        <f t="shared" si="8"/>
        <v>15925</v>
      </c>
      <c r="P27" s="840">
        <v>160</v>
      </c>
      <c r="Q27" s="840">
        <v>13295</v>
      </c>
      <c r="R27" s="841">
        <v>2470</v>
      </c>
      <c r="S27" s="297" t="s">
        <v>43</v>
      </c>
      <c r="T27" s="839">
        <f t="shared" si="9"/>
        <v>500</v>
      </c>
      <c r="U27" s="840">
        <v>12</v>
      </c>
      <c r="V27" s="840">
        <v>131</v>
      </c>
      <c r="W27" s="840">
        <v>357</v>
      </c>
      <c r="X27" s="840">
        <v>8556</v>
      </c>
      <c r="Y27" s="840">
        <v>156</v>
      </c>
      <c r="Z27" s="841">
        <v>8400</v>
      </c>
      <c r="AA27" s="291"/>
      <c r="AB27" s="291"/>
      <c r="AC27" s="291"/>
      <c r="AD27" s="291"/>
      <c r="AE27" s="291"/>
      <c r="AF27" s="291"/>
      <c r="AG27" s="291"/>
    </row>
    <row r="28" spans="1:33" s="306" customFormat="1" ht="27.75" customHeight="1">
      <c r="A28" s="212" t="s">
        <v>44</v>
      </c>
      <c r="B28" s="212"/>
      <c r="C28" s="212"/>
      <c r="D28" s="300"/>
      <c r="E28" s="301"/>
      <c r="F28" s="301"/>
      <c r="G28" s="301"/>
      <c r="H28" s="301"/>
      <c r="I28" s="301"/>
      <c r="J28" s="212" t="s">
        <v>45</v>
      </c>
      <c r="K28" s="221"/>
      <c r="L28" s="211"/>
      <c r="M28" s="302"/>
      <c r="N28" s="303"/>
      <c r="O28" s="303"/>
      <c r="P28" s="303"/>
      <c r="Q28" s="303"/>
      <c r="R28" s="303"/>
      <c r="S28" s="212" t="s">
        <v>45</v>
      </c>
      <c r="T28" s="221"/>
      <c r="U28" s="211"/>
      <c r="V28" s="300"/>
      <c r="W28" s="301"/>
      <c r="X28" s="301"/>
      <c r="Y28" s="301"/>
      <c r="Z28" s="301"/>
      <c r="AA28" s="304"/>
      <c r="AB28" s="305"/>
      <c r="AC28" s="305"/>
      <c r="AD28" s="305"/>
      <c r="AE28" s="305"/>
      <c r="AF28" s="305"/>
      <c r="AG28" s="305"/>
    </row>
    <row r="29" spans="1:33" s="306" customFormat="1" ht="15.95" customHeight="1">
      <c r="A29" s="221" t="s">
        <v>46</v>
      </c>
      <c r="B29" s="221"/>
      <c r="C29" s="301"/>
      <c r="D29" s="301"/>
      <c r="E29" s="301"/>
      <c r="F29" s="301"/>
      <c r="G29" s="301"/>
      <c r="H29" s="301"/>
      <c r="I29" s="301"/>
      <c r="J29" s="221" t="s">
        <v>46</v>
      </c>
      <c r="K29" s="221"/>
      <c r="L29" s="303"/>
      <c r="M29" s="303"/>
      <c r="N29" s="303"/>
      <c r="O29" s="303"/>
      <c r="P29" s="303"/>
      <c r="Q29" s="303"/>
      <c r="R29" s="303"/>
      <c r="S29" s="221" t="s">
        <v>46</v>
      </c>
      <c r="T29" s="221"/>
      <c r="U29" s="303"/>
      <c r="V29" s="301"/>
      <c r="W29" s="301"/>
      <c r="X29" s="301"/>
      <c r="Y29" s="301"/>
      <c r="Z29" s="301"/>
      <c r="AA29" s="304"/>
      <c r="AB29" s="305"/>
      <c r="AC29" s="305"/>
      <c r="AD29" s="305"/>
      <c r="AE29" s="305"/>
      <c r="AF29" s="305"/>
      <c r="AG29" s="305"/>
    </row>
    <row r="30" spans="1:33" ht="15.75" customHeight="1">
      <c r="A30" s="220"/>
      <c r="B30" s="220"/>
      <c r="C30" s="220"/>
      <c r="J30" s="307"/>
      <c r="T30" s="307"/>
      <c r="U30" s="307"/>
    </row>
  </sheetData>
  <mergeCells count="18">
    <mergeCell ref="A29:B29"/>
    <mergeCell ref="J29:K29"/>
    <mergeCell ref="S29:T29"/>
    <mergeCell ref="A30:C30"/>
    <mergeCell ref="A4:I4"/>
    <mergeCell ref="J4:R4"/>
    <mergeCell ref="S4:Z4"/>
    <mergeCell ref="B5:H5"/>
    <mergeCell ref="O6:R6"/>
    <mergeCell ref="A28:C28"/>
    <mergeCell ref="J28:L28"/>
    <mergeCell ref="S28:U28"/>
    <mergeCell ref="A2:I2"/>
    <mergeCell ref="J2:R2"/>
    <mergeCell ref="S2:Z2"/>
    <mergeCell ref="A3:I3"/>
    <mergeCell ref="J3:R3"/>
    <mergeCell ref="S3:Z3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ignoredErrors>
    <ignoredError sqref="O15 F15 T15:T2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topLeftCell="A4" zoomScale="85" zoomScaleSheetLayoutView="85" workbookViewId="0">
      <selection activeCell="A10" sqref="A10:XFD15"/>
    </sheetView>
  </sheetViews>
  <sheetFormatPr defaultRowHeight="15.75"/>
  <cols>
    <col min="1" max="1" width="8.125" customWidth="1"/>
    <col min="2" max="10" width="8.625" customWidth="1"/>
    <col min="11" max="11" width="8.125" customWidth="1"/>
    <col min="12" max="20" width="8.625" customWidth="1"/>
  </cols>
  <sheetData>
    <row r="1" spans="1:20" ht="5.0999999999999996" customHeight="1"/>
    <row r="2" spans="1:20" ht="50.1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1:20" ht="29.25" customHeight="1">
      <c r="A3" s="223" t="s">
        <v>206</v>
      </c>
      <c r="B3" s="223"/>
      <c r="C3" s="223"/>
      <c r="D3" s="223"/>
      <c r="E3" s="223"/>
      <c r="F3" s="223"/>
      <c r="G3" s="223"/>
      <c r="H3" s="223"/>
      <c r="I3" s="223"/>
      <c r="J3" s="223"/>
      <c r="K3" s="223" t="s">
        <v>207</v>
      </c>
      <c r="L3" s="223"/>
      <c r="M3" s="223"/>
      <c r="N3" s="223"/>
      <c r="O3" s="223"/>
      <c r="P3" s="223"/>
      <c r="Q3" s="223"/>
      <c r="R3" s="223"/>
      <c r="S3" s="223"/>
      <c r="T3" s="222"/>
    </row>
    <row r="4" spans="1:20" ht="20.100000000000001" customHeight="1">
      <c r="A4" s="218" t="s">
        <v>208</v>
      </c>
      <c r="B4" s="222"/>
      <c r="C4" s="222"/>
      <c r="D4" s="222"/>
      <c r="E4" s="222"/>
      <c r="F4" s="222"/>
      <c r="G4" s="222"/>
      <c r="H4" s="222"/>
      <c r="I4" s="222"/>
      <c r="J4" s="222"/>
      <c r="K4" s="218" t="s">
        <v>396</v>
      </c>
      <c r="L4" s="222"/>
      <c r="M4" s="222"/>
      <c r="N4" s="222"/>
      <c r="O4" s="222"/>
      <c r="P4" s="222"/>
      <c r="Q4" s="222"/>
      <c r="R4" s="222"/>
      <c r="S4" s="222"/>
      <c r="T4" s="222"/>
    </row>
    <row r="5" spans="1:20" ht="17.25" customHeight="1">
      <c r="A5" s="387" t="s">
        <v>209</v>
      </c>
      <c r="B5" s="232"/>
      <c r="C5" s="232"/>
      <c r="D5" s="232"/>
      <c r="E5" s="232"/>
      <c r="F5" s="232"/>
      <c r="G5" s="232"/>
      <c r="H5" s="175" t="s">
        <v>210</v>
      </c>
      <c r="I5" s="123"/>
      <c r="J5" s="123"/>
      <c r="K5" s="387" t="s">
        <v>209</v>
      </c>
      <c r="L5" s="232"/>
      <c r="M5" s="232"/>
      <c r="N5" s="232"/>
      <c r="O5" s="232"/>
      <c r="P5" s="232"/>
      <c r="Q5" s="232"/>
      <c r="R5" s="175" t="s">
        <v>210</v>
      </c>
      <c r="S5" s="123"/>
      <c r="T5" s="123"/>
    </row>
    <row r="6" spans="1:20" ht="22.5" customHeight="1">
      <c r="A6" s="388" t="s">
        <v>6</v>
      </c>
      <c r="B6" s="518" t="s">
        <v>195</v>
      </c>
      <c r="C6" s="388" t="s">
        <v>211</v>
      </c>
      <c r="D6" s="388" t="s">
        <v>212</v>
      </c>
      <c r="E6" s="201" t="s">
        <v>213</v>
      </c>
      <c r="F6" s="201"/>
      <c r="G6" s="201"/>
      <c r="H6" s="201"/>
      <c r="I6" s="215"/>
      <c r="J6" s="201"/>
      <c r="K6" s="388" t="s">
        <v>6</v>
      </c>
      <c r="L6" s="196" t="s">
        <v>213</v>
      </c>
      <c r="M6" s="196"/>
      <c r="N6" s="196"/>
      <c r="O6" s="196"/>
      <c r="P6" s="196"/>
      <c r="Q6" s="196"/>
      <c r="R6" s="196"/>
      <c r="S6" s="196"/>
      <c r="T6" s="149"/>
    </row>
    <row r="7" spans="1:20" ht="21" customHeight="1">
      <c r="A7" s="389" t="s">
        <v>13</v>
      </c>
      <c r="B7" s="391"/>
      <c r="C7" s="389" t="s">
        <v>214</v>
      </c>
      <c r="D7" s="389"/>
      <c r="E7" s="122" t="s">
        <v>511</v>
      </c>
      <c r="F7" s="125"/>
      <c r="G7" s="125"/>
      <c r="H7" s="125"/>
      <c r="I7" s="148"/>
      <c r="J7" s="125"/>
      <c r="K7" s="389" t="s">
        <v>13</v>
      </c>
      <c r="L7" s="147" t="s">
        <v>511</v>
      </c>
      <c r="M7" s="147"/>
      <c r="N7" s="147"/>
      <c r="O7" s="147"/>
      <c r="P7" s="147"/>
      <c r="Q7" s="147"/>
      <c r="R7" s="147"/>
      <c r="S7" s="147"/>
      <c r="T7" s="146"/>
    </row>
    <row r="8" spans="1:20" ht="21.95" customHeight="1">
      <c r="A8" s="389" t="s">
        <v>215</v>
      </c>
      <c r="B8" s="391"/>
      <c r="C8" s="389" t="s">
        <v>216</v>
      </c>
      <c r="D8" s="389" t="s">
        <v>217</v>
      </c>
      <c r="E8" s="389"/>
      <c r="F8" s="388" t="s">
        <v>218</v>
      </c>
      <c r="G8" s="388" t="s">
        <v>219</v>
      </c>
      <c r="H8" s="388" t="s">
        <v>220</v>
      </c>
      <c r="I8" s="519" t="s">
        <v>221</v>
      </c>
      <c r="J8" s="388" t="s">
        <v>222</v>
      </c>
      <c r="K8" s="389" t="s">
        <v>215</v>
      </c>
      <c r="L8" s="518" t="s">
        <v>223</v>
      </c>
      <c r="M8" s="388" t="s">
        <v>224</v>
      </c>
      <c r="N8" s="388" t="s">
        <v>225</v>
      </c>
      <c r="O8" s="388" t="s">
        <v>226</v>
      </c>
      <c r="P8" s="388" t="s">
        <v>227</v>
      </c>
      <c r="Q8" s="388" t="s">
        <v>228</v>
      </c>
      <c r="R8" s="388" t="s">
        <v>229</v>
      </c>
      <c r="S8" s="388" t="s">
        <v>230</v>
      </c>
      <c r="T8" s="388" t="s">
        <v>231</v>
      </c>
    </row>
    <row r="9" spans="1:20" ht="26.25" customHeight="1">
      <c r="A9" s="392" t="s">
        <v>232</v>
      </c>
      <c r="B9" s="520" t="s">
        <v>26</v>
      </c>
      <c r="C9" s="521" t="s">
        <v>233</v>
      </c>
      <c r="D9" s="521" t="s">
        <v>233</v>
      </c>
      <c r="E9" s="521"/>
      <c r="F9" s="521" t="s">
        <v>234</v>
      </c>
      <c r="G9" s="521" t="s">
        <v>235</v>
      </c>
      <c r="H9" s="522" t="s">
        <v>236</v>
      </c>
      <c r="I9" s="523" t="s">
        <v>237</v>
      </c>
      <c r="J9" s="521" t="s">
        <v>238</v>
      </c>
      <c r="K9" s="392" t="s">
        <v>232</v>
      </c>
      <c r="L9" s="524" t="s">
        <v>239</v>
      </c>
      <c r="M9" s="522" t="s">
        <v>240</v>
      </c>
      <c r="N9" s="521" t="s">
        <v>241</v>
      </c>
      <c r="O9" s="522" t="s">
        <v>242</v>
      </c>
      <c r="P9" s="522" t="s">
        <v>512</v>
      </c>
      <c r="Q9" s="522" t="s">
        <v>243</v>
      </c>
      <c r="R9" s="522" t="s">
        <v>244</v>
      </c>
      <c r="S9" s="522" t="s">
        <v>245</v>
      </c>
      <c r="T9" s="521" t="s">
        <v>246</v>
      </c>
    </row>
    <row r="10" spans="1:20" ht="32.65" customHeight="1">
      <c r="A10" s="488">
        <v>2012</v>
      </c>
      <c r="B10" s="525">
        <v>16868</v>
      </c>
      <c r="C10" s="525">
        <v>5394</v>
      </c>
      <c r="D10" s="525">
        <v>11474</v>
      </c>
      <c r="E10" s="525">
        <v>16868</v>
      </c>
      <c r="F10" s="525">
        <v>216</v>
      </c>
      <c r="G10" s="525" t="s">
        <v>81</v>
      </c>
      <c r="H10" s="525">
        <v>920</v>
      </c>
      <c r="I10" s="525" t="s">
        <v>81</v>
      </c>
      <c r="J10" s="526">
        <v>1095</v>
      </c>
      <c r="K10" s="488">
        <v>2012</v>
      </c>
      <c r="L10" s="527" t="s">
        <v>81</v>
      </c>
      <c r="M10" s="527">
        <v>396</v>
      </c>
      <c r="N10" s="527">
        <v>45</v>
      </c>
      <c r="O10" s="528" t="s">
        <v>81</v>
      </c>
      <c r="P10" s="527">
        <v>645</v>
      </c>
      <c r="Q10" s="527" t="s">
        <v>81</v>
      </c>
      <c r="R10" s="527">
        <v>101</v>
      </c>
      <c r="S10" s="527">
        <v>4530</v>
      </c>
      <c r="T10" s="529">
        <v>8920</v>
      </c>
    </row>
    <row r="11" spans="1:20" s="509" customFormat="1" ht="32.65" customHeight="1">
      <c r="A11" s="488">
        <v>2013</v>
      </c>
      <c r="B11" s="525">
        <v>20165</v>
      </c>
      <c r="C11" s="525">
        <v>6459</v>
      </c>
      <c r="D11" s="525">
        <v>13706</v>
      </c>
      <c r="E11" s="525">
        <v>20165</v>
      </c>
      <c r="F11" s="525">
        <v>270</v>
      </c>
      <c r="G11" s="525" t="s">
        <v>81</v>
      </c>
      <c r="H11" s="525">
        <v>959</v>
      </c>
      <c r="I11" s="525" t="s">
        <v>81</v>
      </c>
      <c r="J11" s="526">
        <v>1062</v>
      </c>
      <c r="K11" s="488">
        <v>2013</v>
      </c>
      <c r="L11" s="527" t="s">
        <v>81</v>
      </c>
      <c r="M11" s="527">
        <v>365</v>
      </c>
      <c r="N11" s="527" t="s">
        <v>81</v>
      </c>
      <c r="O11" s="528">
        <v>25</v>
      </c>
      <c r="P11" s="527">
        <v>437</v>
      </c>
      <c r="Q11" s="527">
        <v>11</v>
      </c>
      <c r="R11" s="527">
        <v>350</v>
      </c>
      <c r="S11" s="527">
        <v>3852</v>
      </c>
      <c r="T11" s="529">
        <v>12834</v>
      </c>
    </row>
    <row r="12" spans="1:20" s="509" customFormat="1" ht="32.65" customHeight="1">
      <c r="A12" s="488">
        <v>2014</v>
      </c>
      <c r="B12" s="525">
        <v>22179</v>
      </c>
      <c r="C12" s="525">
        <v>7614</v>
      </c>
      <c r="D12" s="525">
        <v>14565</v>
      </c>
      <c r="E12" s="525">
        <v>22179</v>
      </c>
      <c r="F12" s="525">
        <v>303</v>
      </c>
      <c r="G12" s="525">
        <v>944</v>
      </c>
      <c r="H12" s="525" t="s">
        <v>110</v>
      </c>
      <c r="I12" s="525" t="s">
        <v>81</v>
      </c>
      <c r="J12" s="526">
        <v>1026</v>
      </c>
      <c r="K12" s="488">
        <v>2014</v>
      </c>
      <c r="L12" s="527" t="s">
        <v>81</v>
      </c>
      <c r="M12" s="527">
        <v>508</v>
      </c>
      <c r="N12" s="527" t="s">
        <v>81</v>
      </c>
      <c r="O12" s="527" t="s">
        <v>110</v>
      </c>
      <c r="P12" s="527">
        <v>326</v>
      </c>
      <c r="Q12" s="527" t="s">
        <v>110</v>
      </c>
      <c r="R12" s="527">
        <v>83</v>
      </c>
      <c r="S12" s="527">
        <v>5718</v>
      </c>
      <c r="T12" s="529">
        <v>13271</v>
      </c>
    </row>
    <row r="13" spans="1:20" s="509" customFormat="1" ht="32.65" customHeight="1">
      <c r="A13" s="488">
        <v>2015</v>
      </c>
      <c r="B13" s="525">
        <v>22462</v>
      </c>
      <c r="C13" s="525">
        <v>7092</v>
      </c>
      <c r="D13" s="525">
        <v>15370</v>
      </c>
      <c r="E13" s="525">
        <v>22462</v>
      </c>
      <c r="F13" s="525">
        <v>357</v>
      </c>
      <c r="G13" s="525">
        <v>1026</v>
      </c>
      <c r="H13" s="525" t="s">
        <v>110</v>
      </c>
      <c r="I13" s="525" t="s">
        <v>81</v>
      </c>
      <c r="J13" s="526">
        <v>963</v>
      </c>
      <c r="K13" s="488">
        <v>2015</v>
      </c>
      <c r="L13" s="527">
        <v>5</v>
      </c>
      <c r="M13" s="527">
        <v>451</v>
      </c>
      <c r="N13" s="527">
        <v>53</v>
      </c>
      <c r="O13" s="527">
        <v>23</v>
      </c>
      <c r="P13" s="527">
        <v>829</v>
      </c>
      <c r="Q13" s="525" t="s">
        <v>110</v>
      </c>
      <c r="R13" s="527">
        <v>71</v>
      </c>
      <c r="S13" s="527">
        <v>6104</v>
      </c>
      <c r="T13" s="529">
        <v>12580</v>
      </c>
    </row>
    <row r="14" spans="1:20" s="509" customFormat="1" ht="32.65" customHeight="1">
      <c r="A14" s="488">
        <v>2016</v>
      </c>
      <c r="B14" s="530">
        <v>23548</v>
      </c>
      <c r="C14" s="530">
        <v>6815</v>
      </c>
      <c r="D14" s="530">
        <v>16733</v>
      </c>
      <c r="E14" s="530">
        <v>23548</v>
      </c>
      <c r="F14" s="530">
        <v>342</v>
      </c>
      <c r="G14" s="530">
        <v>1223</v>
      </c>
      <c r="H14" s="530" t="s">
        <v>81</v>
      </c>
      <c r="I14" s="530" t="s">
        <v>81</v>
      </c>
      <c r="J14" s="670">
        <v>769</v>
      </c>
      <c r="K14" s="674">
        <v>2016</v>
      </c>
      <c r="L14" s="530" t="s">
        <v>81</v>
      </c>
      <c r="M14" s="530">
        <v>546</v>
      </c>
      <c r="N14" s="530">
        <v>57</v>
      </c>
      <c r="O14" s="530" t="s">
        <v>81</v>
      </c>
      <c r="P14" s="530">
        <v>1040</v>
      </c>
      <c r="Q14" s="530" t="s">
        <v>81</v>
      </c>
      <c r="R14" s="530">
        <v>48</v>
      </c>
      <c r="S14" s="530">
        <v>5276</v>
      </c>
      <c r="T14" s="670">
        <v>14247</v>
      </c>
    </row>
    <row r="15" spans="1:20" s="517" customFormat="1" ht="32.65" customHeight="1">
      <c r="A15" s="493">
        <v>2017</v>
      </c>
      <c r="B15" s="531">
        <v>23800</v>
      </c>
      <c r="C15" s="531">
        <v>7393</v>
      </c>
      <c r="D15" s="531">
        <v>16408</v>
      </c>
      <c r="E15" s="531">
        <v>23800</v>
      </c>
      <c r="F15" s="531">
        <v>353</v>
      </c>
      <c r="G15" s="531">
        <v>1255</v>
      </c>
      <c r="H15" s="531" t="s">
        <v>395</v>
      </c>
      <c r="I15" s="531" t="s">
        <v>395</v>
      </c>
      <c r="J15" s="671">
        <v>982</v>
      </c>
      <c r="K15" s="493">
        <v>2017</v>
      </c>
      <c r="L15" s="531" t="s">
        <v>395</v>
      </c>
      <c r="M15" s="531">
        <v>636</v>
      </c>
      <c r="N15" s="531">
        <v>50</v>
      </c>
      <c r="O15" s="531">
        <v>23</v>
      </c>
      <c r="P15" s="531">
        <v>1094</v>
      </c>
      <c r="Q15" s="531" t="s">
        <v>395</v>
      </c>
      <c r="R15" s="531">
        <v>44</v>
      </c>
      <c r="S15" s="531">
        <v>3251</v>
      </c>
      <c r="T15" s="671">
        <v>16113</v>
      </c>
    </row>
    <row r="16" spans="1:20" ht="30" customHeight="1">
      <c r="A16" s="496" t="s">
        <v>190</v>
      </c>
      <c r="B16" s="532">
        <v>2079</v>
      </c>
      <c r="C16" s="532">
        <v>516</v>
      </c>
      <c r="D16" s="532">
        <v>1563</v>
      </c>
      <c r="E16" s="532">
        <v>2079</v>
      </c>
      <c r="F16" s="532">
        <v>22</v>
      </c>
      <c r="G16" s="532">
        <v>120</v>
      </c>
      <c r="H16" s="532" t="s">
        <v>110</v>
      </c>
      <c r="I16" s="532" t="s">
        <v>110</v>
      </c>
      <c r="J16" s="533">
        <v>79</v>
      </c>
      <c r="K16" s="488" t="s">
        <v>190</v>
      </c>
      <c r="L16" s="532" t="s">
        <v>110</v>
      </c>
      <c r="M16" s="532">
        <v>88</v>
      </c>
      <c r="N16" s="532">
        <v>8</v>
      </c>
      <c r="O16" s="532">
        <v>2</v>
      </c>
      <c r="P16" s="532">
        <v>40</v>
      </c>
      <c r="Q16" s="532" t="s">
        <v>110</v>
      </c>
      <c r="R16" s="532">
        <v>5</v>
      </c>
      <c r="S16" s="532">
        <v>286</v>
      </c>
      <c r="T16" s="533">
        <v>1429</v>
      </c>
    </row>
    <row r="17" spans="1:20" ht="30" customHeight="1">
      <c r="A17" s="496" t="s">
        <v>83</v>
      </c>
      <c r="B17" s="532">
        <v>2238</v>
      </c>
      <c r="C17" s="532">
        <v>655</v>
      </c>
      <c r="D17" s="532">
        <v>1583</v>
      </c>
      <c r="E17" s="532">
        <v>2238</v>
      </c>
      <c r="F17" s="532">
        <v>14</v>
      </c>
      <c r="G17" s="532">
        <v>81</v>
      </c>
      <c r="H17" s="532" t="s">
        <v>110</v>
      </c>
      <c r="I17" s="532" t="s">
        <v>110</v>
      </c>
      <c r="J17" s="533">
        <v>52</v>
      </c>
      <c r="K17" s="488" t="s">
        <v>83</v>
      </c>
      <c r="L17" s="532" t="s">
        <v>110</v>
      </c>
      <c r="M17" s="532">
        <v>84</v>
      </c>
      <c r="N17" s="532">
        <v>2</v>
      </c>
      <c r="O17" s="532">
        <v>3</v>
      </c>
      <c r="P17" s="532">
        <v>110</v>
      </c>
      <c r="Q17" s="532" t="s">
        <v>110</v>
      </c>
      <c r="R17" s="532">
        <v>2</v>
      </c>
      <c r="S17" s="532">
        <v>455</v>
      </c>
      <c r="T17" s="533">
        <v>1435</v>
      </c>
    </row>
    <row r="18" spans="1:20" ht="30" customHeight="1">
      <c r="A18" s="496" t="s">
        <v>84</v>
      </c>
      <c r="B18" s="532">
        <v>2250</v>
      </c>
      <c r="C18" s="532">
        <v>841</v>
      </c>
      <c r="D18" s="532">
        <v>1409</v>
      </c>
      <c r="E18" s="532">
        <v>2250</v>
      </c>
      <c r="F18" s="532">
        <v>52</v>
      </c>
      <c r="G18" s="532">
        <v>107</v>
      </c>
      <c r="H18" s="532" t="s">
        <v>110</v>
      </c>
      <c r="I18" s="532" t="s">
        <v>110</v>
      </c>
      <c r="J18" s="533">
        <v>70</v>
      </c>
      <c r="K18" s="488" t="s">
        <v>84</v>
      </c>
      <c r="L18" s="532" t="s">
        <v>110</v>
      </c>
      <c r="M18" s="532">
        <v>29</v>
      </c>
      <c r="N18" s="532">
        <v>2</v>
      </c>
      <c r="O18" s="532"/>
      <c r="P18" s="532">
        <v>98</v>
      </c>
      <c r="Q18" s="532" t="s">
        <v>110</v>
      </c>
      <c r="R18" s="532">
        <v>1</v>
      </c>
      <c r="S18" s="532">
        <v>444</v>
      </c>
      <c r="T18" s="533">
        <v>1447</v>
      </c>
    </row>
    <row r="19" spans="1:20" ht="30" customHeight="1">
      <c r="A19" s="496" t="s">
        <v>85</v>
      </c>
      <c r="B19" s="532">
        <v>1949</v>
      </c>
      <c r="C19" s="532">
        <v>617</v>
      </c>
      <c r="D19" s="532">
        <v>1332</v>
      </c>
      <c r="E19" s="532">
        <v>1949</v>
      </c>
      <c r="F19" s="532">
        <v>57</v>
      </c>
      <c r="G19" s="532">
        <v>110</v>
      </c>
      <c r="H19" s="532" t="s">
        <v>110</v>
      </c>
      <c r="I19" s="532" t="s">
        <v>110</v>
      </c>
      <c r="J19" s="533">
        <v>80</v>
      </c>
      <c r="K19" s="488" t="s">
        <v>85</v>
      </c>
      <c r="L19" s="532" t="s">
        <v>110</v>
      </c>
      <c r="M19" s="532">
        <v>62</v>
      </c>
      <c r="N19" s="532">
        <v>12</v>
      </c>
      <c r="O19" s="532">
        <v>3</v>
      </c>
      <c r="P19" s="532">
        <v>81</v>
      </c>
      <c r="Q19" s="532" t="s">
        <v>110</v>
      </c>
      <c r="R19" s="532">
        <v>5</v>
      </c>
      <c r="S19" s="532">
        <v>198</v>
      </c>
      <c r="T19" s="533">
        <v>1341</v>
      </c>
    </row>
    <row r="20" spans="1:20" ht="30" customHeight="1">
      <c r="A20" s="496" t="s">
        <v>86</v>
      </c>
      <c r="B20" s="532">
        <v>1855</v>
      </c>
      <c r="C20" s="532">
        <v>551</v>
      </c>
      <c r="D20" s="532">
        <v>1304</v>
      </c>
      <c r="E20" s="532">
        <v>1855</v>
      </c>
      <c r="F20" s="532">
        <v>7</v>
      </c>
      <c r="G20" s="532">
        <v>105</v>
      </c>
      <c r="H20" s="532" t="s">
        <v>110</v>
      </c>
      <c r="I20" s="532" t="s">
        <v>110</v>
      </c>
      <c r="J20" s="533">
        <v>97</v>
      </c>
      <c r="K20" s="488" t="s">
        <v>86</v>
      </c>
      <c r="L20" s="532" t="s">
        <v>110</v>
      </c>
      <c r="M20" s="532">
        <v>26</v>
      </c>
      <c r="N20" s="532">
        <v>1</v>
      </c>
      <c r="O20" s="532">
        <v>1</v>
      </c>
      <c r="P20" s="532">
        <v>118</v>
      </c>
      <c r="Q20" s="532" t="s">
        <v>110</v>
      </c>
      <c r="R20" s="532">
        <v>4</v>
      </c>
      <c r="S20" s="532">
        <v>269</v>
      </c>
      <c r="T20" s="533">
        <v>1227</v>
      </c>
    </row>
    <row r="21" spans="1:20" ht="30" customHeight="1">
      <c r="A21" s="496" t="s">
        <v>87</v>
      </c>
      <c r="B21" s="532">
        <v>1896</v>
      </c>
      <c r="C21" s="532">
        <v>530</v>
      </c>
      <c r="D21" s="532">
        <v>1366</v>
      </c>
      <c r="E21" s="532">
        <v>1896</v>
      </c>
      <c r="F21" s="532">
        <v>64</v>
      </c>
      <c r="G21" s="532">
        <v>102</v>
      </c>
      <c r="H21" s="532" t="s">
        <v>110</v>
      </c>
      <c r="I21" s="532" t="s">
        <v>110</v>
      </c>
      <c r="J21" s="533">
        <v>75</v>
      </c>
      <c r="K21" s="488" t="s">
        <v>87</v>
      </c>
      <c r="L21" s="532" t="s">
        <v>110</v>
      </c>
      <c r="M21" s="532">
        <v>69</v>
      </c>
      <c r="N21" s="532">
        <v>2</v>
      </c>
      <c r="O21" s="532">
        <v>3</v>
      </c>
      <c r="P21" s="532">
        <v>47</v>
      </c>
      <c r="Q21" s="532" t="s">
        <v>110</v>
      </c>
      <c r="R21" s="532">
        <v>3</v>
      </c>
      <c r="S21" s="532">
        <v>213</v>
      </c>
      <c r="T21" s="533">
        <v>1318</v>
      </c>
    </row>
    <row r="22" spans="1:20" ht="30" customHeight="1">
      <c r="A22" s="496" t="s">
        <v>88</v>
      </c>
      <c r="B22" s="532">
        <v>2072</v>
      </c>
      <c r="C22" s="532">
        <v>800</v>
      </c>
      <c r="D22" s="532">
        <v>1272</v>
      </c>
      <c r="E22" s="532">
        <v>2072</v>
      </c>
      <c r="F22" s="532">
        <v>17</v>
      </c>
      <c r="G22" s="532">
        <v>100</v>
      </c>
      <c r="H22" s="532" t="s">
        <v>110</v>
      </c>
      <c r="I22" s="532" t="s">
        <v>110</v>
      </c>
      <c r="J22" s="533">
        <v>92</v>
      </c>
      <c r="K22" s="488" t="s">
        <v>88</v>
      </c>
      <c r="L22" s="532" t="s">
        <v>110</v>
      </c>
      <c r="M22" s="532">
        <v>65</v>
      </c>
      <c r="N22" s="532">
        <v>10</v>
      </c>
      <c r="O22" s="532">
        <v>2</v>
      </c>
      <c r="P22" s="532">
        <v>126</v>
      </c>
      <c r="Q22" s="532" t="s">
        <v>110</v>
      </c>
      <c r="R22" s="532">
        <v>2</v>
      </c>
      <c r="S22" s="532">
        <v>291</v>
      </c>
      <c r="T22" s="533">
        <v>1367</v>
      </c>
    </row>
    <row r="23" spans="1:20" ht="30" customHeight="1">
      <c r="A23" s="496" t="s">
        <v>89</v>
      </c>
      <c r="B23" s="532">
        <v>1824</v>
      </c>
      <c r="C23" s="532">
        <v>468</v>
      </c>
      <c r="D23" s="532">
        <v>1356</v>
      </c>
      <c r="E23" s="532">
        <v>1824</v>
      </c>
      <c r="F23" s="532">
        <v>15</v>
      </c>
      <c r="G23" s="532">
        <v>118</v>
      </c>
      <c r="H23" s="532" t="s">
        <v>110</v>
      </c>
      <c r="I23" s="532" t="s">
        <v>110</v>
      </c>
      <c r="J23" s="533">
        <v>89</v>
      </c>
      <c r="K23" s="488" t="s">
        <v>89</v>
      </c>
      <c r="L23" s="532" t="s">
        <v>110</v>
      </c>
      <c r="M23" s="532">
        <v>54</v>
      </c>
      <c r="N23" s="532">
        <v>4</v>
      </c>
      <c r="O23" s="532">
        <v>2</v>
      </c>
      <c r="P23" s="532">
        <v>94</v>
      </c>
      <c r="Q23" s="532" t="s">
        <v>110</v>
      </c>
      <c r="R23" s="532">
        <v>4</v>
      </c>
      <c r="S23" s="532">
        <v>211</v>
      </c>
      <c r="T23" s="533">
        <v>1233</v>
      </c>
    </row>
    <row r="24" spans="1:20" ht="30" customHeight="1">
      <c r="A24" s="496" t="s">
        <v>90</v>
      </c>
      <c r="B24" s="532">
        <v>2118</v>
      </c>
      <c r="C24" s="532">
        <v>729</v>
      </c>
      <c r="D24" s="532">
        <v>1389</v>
      </c>
      <c r="E24" s="532">
        <v>2118</v>
      </c>
      <c r="F24" s="532">
        <v>30</v>
      </c>
      <c r="G24" s="532">
        <v>94</v>
      </c>
      <c r="H24" s="532" t="s">
        <v>110</v>
      </c>
      <c r="I24" s="532" t="s">
        <v>110</v>
      </c>
      <c r="J24" s="533">
        <v>69</v>
      </c>
      <c r="K24" s="488" t="s">
        <v>90</v>
      </c>
      <c r="L24" s="532" t="s">
        <v>110</v>
      </c>
      <c r="M24" s="532">
        <v>68</v>
      </c>
      <c r="N24" s="532">
        <v>1</v>
      </c>
      <c r="O24" s="532">
        <v>1</v>
      </c>
      <c r="P24" s="532">
        <v>132</v>
      </c>
      <c r="Q24" s="532" t="s">
        <v>110</v>
      </c>
      <c r="R24" s="532">
        <v>2</v>
      </c>
      <c r="S24" s="532">
        <v>212</v>
      </c>
      <c r="T24" s="533">
        <v>1509</v>
      </c>
    </row>
    <row r="25" spans="1:20" ht="30" customHeight="1">
      <c r="A25" s="496" t="s">
        <v>91</v>
      </c>
      <c r="B25" s="532">
        <v>1757</v>
      </c>
      <c r="C25" s="532">
        <v>528</v>
      </c>
      <c r="D25" s="532">
        <v>1229</v>
      </c>
      <c r="E25" s="532">
        <v>1757</v>
      </c>
      <c r="F25" s="532">
        <v>19</v>
      </c>
      <c r="G25" s="532">
        <v>100</v>
      </c>
      <c r="H25" s="532" t="s">
        <v>110</v>
      </c>
      <c r="I25" s="532" t="s">
        <v>110</v>
      </c>
      <c r="J25" s="533">
        <v>95</v>
      </c>
      <c r="K25" s="488" t="s">
        <v>91</v>
      </c>
      <c r="L25" s="532" t="s">
        <v>110</v>
      </c>
      <c r="M25" s="532">
        <v>38</v>
      </c>
      <c r="N25" s="532"/>
      <c r="O25" s="532">
        <v>2</v>
      </c>
      <c r="P25" s="532">
        <v>85</v>
      </c>
      <c r="Q25" s="532" t="s">
        <v>110</v>
      </c>
      <c r="R25" s="532">
        <v>5</v>
      </c>
      <c r="S25" s="532">
        <v>204</v>
      </c>
      <c r="T25" s="533">
        <v>1209</v>
      </c>
    </row>
    <row r="26" spans="1:20" ht="30" customHeight="1">
      <c r="A26" s="496" t="s">
        <v>92</v>
      </c>
      <c r="B26" s="532">
        <v>1881</v>
      </c>
      <c r="C26" s="532">
        <v>616</v>
      </c>
      <c r="D26" s="532">
        <v>1265</v>
      </c>
      <c r="E26" s="532">
        <v>1881</v>
      </c>
      <c r="F26" s="532">
        <v>56</v>
      </c>
      <c r="G26" s="532">
        <v>102</v>
      </c>
      <c r="H26" s="532" t="s">
        <v>110</v>
      </c>
      <c r="I26" s="532" t="s">
        <v>110</v>
      </c>
      <c r="J26" s="533">
        <v>78</v>
      </c>
      <c r="K26" s="488" t="s">
        <v>92</v>
      </c>
      <c r="L26" s="532" t="s">
        <v>110</v>
      </c>
      <c r="M26" s="532">
        <v>10</v>
      </c>
      <c r="N26" s="532">
        <v>6</v>
      </c>
      <c r="O26" s="532">
        <v>3</v>
      </c>
      <c r="P26" s="532">
        <v>87</v>
      </c>
      <c r="Q26" s="532" t="s">
        <v>110</v>
      </c>
      <c r="R26" s="532">
        <v>8</v>
      </c>
      <c r="S26" s="532">
        <v>257</v>
      </c>
      <c r="T26" s="533">
        <v>1274</v>
      </c>
    </row>
    <row r="27" spans="1:20" ht="30" customHeight="1">
      <c r="A27" s="498" t="s">
        <v>93</v>
      </c>
      <c r="B27" s="534">
        <v>1882</v>
      </c>
      <c r="C27" s="535">
        <v>542</v>
      </c>
      <c r="D27" s="535">
        <v>1340</v>
      </c>
      <c r="E27" s="535">
        <v>1882</v>
      </c>
      <c r="F27" s="535" t="s">
        <v>110</v>
      </c>
      <c r="G27" s="535">
        <v>116</v>
      </c>
      <c r="H27" s="672" t="s">
        <v>60</v>
      </c>
      <c r="I27" s="672" t="s">
        <v>60</v>
      </c>
      <c r="J27" s="673">
        <v>106</v>
      </c>
      <c r="K27" s="675" t="s">
        <v>93</v>
      </c>
      <c r="L27" s="672" t="s">
        <v>60</v>
      </c>
      <c r="M27" s="535">
        <v>43</v>
      </c>
      <c r="N27" s="535">
        <v>2</v>
      </c>
      <c r="O27" s="672">
        <v>1</v>
      </c>
      <c r="P27" s="672">
        <v>76</v>
      </c>
      <c r="Q27" s="672" t="s">
        <v>60</v>
      </c>
      <c r="R27" s="535">
        <v>3</v>
      </c>
      <c r="S27" s="535">
        <v>211</v>
      </c>
      <c r="T27" s="676">
        <v>1324</v>
      </c>
    </row>
    <row r="28" spans="1:20" s="335" customFormat="1" ht="15.95" customHeight="1">
      <c r="A28" s="168" t="s">
        <v>247</v>
      </c>
      <c r="B28" s="168"/>
      <c r="C28" s="168"/>
      <c r="D28" s="174"/>
      <c r="E28" s="332"/>
      <c r="F28" s="182"/>
      <c r="G28" s="182"/>
      <c r="H28" s="182"/>
      <c r="I28" s="182"/>
      <c r="J28" s="182"/>
      <c r="K28" s="168" t="s">
        <v>247</v>
      </c>
      <c r="L28" s="168"/>
      <c r="M28" s="168"/>
      <c r="N28" s="174"/>
      <c r="O28" s="536"/>
      <c r="P28" s="536"/>
      <c r="Q28" s="536"/>
      <c r="R28" s="536"/>
      <c r="S28" s="536"/>
      <c r="T28" s="536"/>
    </row>
    <row r="29" spans="1:20" s="335" customFormat="1" ht="15.95" customHeight="1">
      <c r="A29" s="168" t="s">
        <v>248</v>
      </c>
      <c r="B29" s="168"/>
      <c r="C29" s="168"/>
      <c r="D29" s="174"/>
      <c r="E29" s="332"/>
      <c r="F29" s="334"/>
      <c r="G29" s="334"/>
      <c r="H29" s="334"/>
      <c r="I29" s="334"/>
      <c r="J29" s="334"/>
      <c r="K29" s="121" t="s">
        <v>248</v>
      </c>
      <c r="L29" s="121"/>
      <c r="M29" s="121"/>
      <c r="N29" s="121"/>
      <c r="O29" s="536"/>
      <c r="P29" s="536"/>
      <c r="Q29" s="536"/>
      <c r="R29" s="536"/>
      <c r="S29" s="536"/>
      <c r="T29" s="536"/>
    </row>
    <row r="30" spans="1:20" ht="12.95" customHeight="1">
      <c r="A30" s="121"/>
      <c r="B30" s="121"/>
      <c r="C30" s="121"/>
      <c r="D30" s="121"/>
      <c r="E30" s="121"/>
      <c r="F30" s="232"/>
      <c r="G30" s="232"/>
      <c r="H30" s="124"/>
      <c r="I30" s="124"/>
      <c r="J30" s="124"/>
      <c r="K30" s="121"/>
      <c r="L30" s="121"/>
      <c r="M30" s="121"/>
      <c r="N30" s="121"/>
      <c r="O30" s="232"/>
      <c r="P30" s="232"/>
      <c r="Q30" s="124"/>
      <c r="R30" s="124"/>
      <c r="S30" s="124"/>
      <c r="T30" s="124"/>
    </row>
    <row r="31" spans="1:20" ht="17.25" customHeight="1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</row>
  </sheetData>
  <mergeCells count="21">
    <mergeCell ref="Q30:T30"/>
    <mergeCell ref="A28:D28"/>
    <mergeCell ref="F28:J28"/>
    <mergeCell ref="K28:N28"/>
    <mergeCell ref="A29:D29"/>
    <mergeCell ref="K29:N29"/>
    <mergeCell ref="A30:E30"/>
    <mergeCell ref="H30:J30"/>
    <mergeCell ref="K30:N30"/>
    <mergeCell ref="H5:J5"/>
    <mergeCell ref="R5:T5"/>
    <mergeCell ref="E6:J6"/>
    <mergeCell ref="L6:T6"/>
    <mergeCell ref="E7:J7"/>
    <mergeCell ref="L7:T7"/>
    <mergeCell ref="A2:J2"/>
    <mergeCell ref="K2:T2"/>
    <mergeCell ref="A3:J3"/>
    <mergeCell ref="K3:T3"/>
    <mergeCell ref="A4:J4"/>
    <mergeCell ref="K4:T4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topLeftCell="A13" zoomScaleNormal="75" zoomScaleSheetLayoutView="100" workbookViewId="0">
      <selection activeCell="A16" activeCellId="3" sqref="A47:XFD52 A34:XFD39 A23:XFD28 A11:XFD16"/>
    </sheetView>
  </sheetViews>
  <sheetFormatPr defaultColWidth="9" defaultRowHeight="14.25"/>
  <cols>
    <col min="1" max="1" width="6.625" style="537" customWidth="1"/>
    <col min="2" max="2" width="8.875" style="538" customWidth="1"/>
    <col min="3" max="3" width="8.625" style="538" customWidth="1"/>
    <col min="4" max="4" width="8.75" style="538" customWidth="1"/>
    <col min="5" max="5" width="5.875" style="537" customWidth="1"/>
    <col min="6" max="6" width="9" style="537" customWidth="1"/>
    <col min="7" max="7" width="10.75" style="537" customWidth="1"/>
    <col min="8" max="8" width="11" style="537" customWidth="1"/>
    <col min="9" max="9" width="8.75" style="538" customWidth="1"/>
    <col min="10" max="10" width="6.625" style="538" customWidth="1"/>
    <col min="11" max="16384" width="9" style="539"/>
  </cols>
  <sheetData>
    <row r="1" spans="1:10" ht="5.0999999999999996" customHeight="1"/>
    <row r="2" spans="1:10" ht="50.1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</row>
    <row r="3" spans="1:10" s="540" customFormat="1" ht="21" customHeight="1">
      <c r="A3" s="223" t="s">
        <v>249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s="540" customFormat="1" ht="20.100000000000001" customHeight="1">
      <c r="A4" s="218" t="s">
        <v>516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0" s="542" customFormat="1" ht="20.100000000000001" customHeight="1">
      <c r="A5" s="541" t="s">
        <v>250</v>
      </c>
      <c r="B5" s="234"/>
      <c r="C5" s="234"/>
      <c r="D5" s="234"/>
      <c r="E5" s="230"/>
      <c r="F5" s="230"/>
      <c r="G5" s="230"/>
      <c r="H5" s="230"/>
      <c r="I5" s="124" t="s">
        <v>251</v>
      </c>
      <c r="J5" s="124"/>
    </row>
    <row r="6" spans="1:10" s="542" customFormat="1" ht="14.25" customHeight="1">
      <c r="A6" s="243" t="s">
        <v>252</v>
      </c>
      <c r="B6" s="119" t="s">
        <v>253</v>
      </c>
      <c r="C6" s="119"/>
      <c r="D6" s="119"/>
      <c r="E6" s="118"/>
      <c r="F6" s="117" t="s">
        <v>254</v>
      </c>
      <c r="G6" s="116"/>
      <c r="H6" s="116"/>
      <c r="I6" s="116"/>
      <c r="J6" s="115"/>
    </row>
    <row r="7" spans="1:10" s="542" customFormat="1" ht="12" customHeight="1">
      <c r="A7" s="106"/>
      <c r="B7" s="118" t="s">
        <v>255</v>
      </c>
      <c r="C7" s="105" t="s">
        <v>256</v>
      </c>
      <c r="D7" s="103" t="s">
        <v>257</v>
      </c>
      <c r="E7" s="118"/>
      <c r="F7" s="117" t="s">
        <v>258</v>
      </c>
      <c r="G7" s="116"/>
      <c r="H7" s="116"/>
      <c r="I7" s="115"/>
      <c r="J7" s="114" t="s">
        <v>259</v>
      </c>
    </row>
    <row r="8" spans="1:10" s="537" customFormat="1" ht="13.5" customHeight="1">
      <c r="A8" s="106"/>
      <c r="B8" s="160"/>
      <c r="C8" s="104"/>
      <c r="D8" s="161"/>
      <c r="E8" s="160"/>
      <c r="F8" s="828" t="s">
        <v>260</v>
      </c>
      <c r="G8" s="543" t="s">
        <v>261</v>
      </c>
      <c r="H8" s="544" t="s">
        <v>262</v>
      </c>
      <c r="I8" s="545" t="s">
        <v>263</v>
      </c>
      <c r="J8" s="113"/>
    </row>
    <row r="9" spans="1:10" s="542" customFormat="1" ht="12" customHeight="1">
      <c r="A9" s="831"/>
      <c r="B9" s="113" t="s">
        <v>264</v>
      </c>
      <c r="C9" s="113" t="s">
        <v>265</v>
      </c>
      <c r="D9" s="111" t="s">
        <v>266</v>
      </c>
      <c r="E9" s="110"/>
      <c r="F9" s="113" t="s">
        <v>267</v>
      </c>
      <c r="G9" s="829" t="s">
        <v>268</v>
      </c>
      <c r="H9" s="546" t="s">
        <v>269</v>
      </c>
      <c r="I9" s="546" t="s">
        <v>270</v>
      </c>
      <c r="J9" s="113"/>
    </row>
    <row r="10" spans="1:10" s="542" customFormat="1" ht="12" customHeight="1">
      <c r="A10" s="314" t="s">
        <v>271</v>
      </c>
      <c r="B10" s="112"/>
      <c r="C10" s="112"/>
      <c r="D10" s="109"/>
      <c r="E10" s="108"/>
      <c r="F10" s="112"/>
      <c r="G10" s="822" t="s">
        <v>272</v>
      </c>
      <c r="H10" s="822" t="s">
        <v>272</v>
      </c>
      <c r="I10" s="822" t="s">
        <v>272</v>
      </c>
      <c r="J10" s="112"/>
    </row>
    <row r="11" spans="1:10" s="548" customFormat="1" ht="13.5" customHeight="1">
      <c r="A11" s="547">
        <v>2012</v>
      </c>
      <c r="B11" s="851">
        <v>2</v>
      </c>
      <c r="C11" s="852">
        <v>46</v>
      </c>
      <c r="D11" s="102">
        <v>56</v>
      </c>
      <c r="E11" s="102"/>
      <c r="F11" s="851">
        <v>2</v>
      </c>
      <c r="G11" s="851" t="s">
        <v>81</v>
      </c>
      <c r="H11" s="851" t="s">
        <v>81</v>
      </c>
      <c r="I11" s="851">
        <v>1</v>
      </c>
      <c r="J11" s="853" t="s">
        <v>81</v>
      </c>
    </row>
    <row r="12" spans="1:10" s="548" customFormat="1" ht="13.5" customHeight="1">
      <c r="A12" s="547">
        <v>2013</v>
      </c>
      <c r="B12" s="851">
        <v>3</v>
      </c>
      <c r="C12" s="852">
        <v>40</v>
      </c>
      <c r="D12" s="101">
        <v>53</v>
      </c>
      <c r="E12" s="101"/>
      <c r="F12" s="851">
        <v>2</v>
      </c>
      <c r="G12" s="851" t="s">
        <v>273</v>
      </c>
      <c r="H12" s="851" t="s">
        <v>273</v>
      </c>
      <c r="I12" s="851">
        <v>2</v>
      </c>
      <c r="J12" s="853" t="s">
        <v>273</v>
      </c>
    </row>
    <row r="13" spans="1:10" s="548" customFormat="1" ht="13.5" customHeight="1">
      <c r="A13" s="547">
        <v>2014</v>
      </c>
      <c r="B13" s="851">
        <v>5</v>
      </c>
      <c r="C13" s="852">
        <v>45</v>
      </c>
      <c r="D13" s="101">
        <v>61</v>
      </c>
      <c r="E13" s="101"/>
      <c r="F13" s="851">
        <v>3</v>
      </c>
      <c r="G13" s="851" t="s">
        <v>81</v>
      </c>
      <c r="H13" s="851" t="s">
        <v>81</v>
      </c>
      <c r="I13" s="851">
        <v>2</v>
      </c>
      <c r="J13" s="853" t="s">
        <v>81</v>
      </c>
    </row>
    <row r="14" spans="1:10" s="548" customFormat="1" ht="13.5" customHeight="1">
      <c r="A14" s="549">
        <v>2015</v>
      </c>
      <c r="B14" s="854">
        <v>6</v>
      </c>
      <c r="C14" s="855">
        <v>49</v>
      </c>
      <c r="D14" s="100">
        <v>63</v>
      </c>
      <c r="E14" s="100"/>
      <c r="F14" s="854">
        <v>3</v>
      </c>
      <c r="G14" s="851" t="s">
        <v>81</v>
      </c>
      <c r="H14" s="851" t="s">
        <v>81</v>
      </c>
      <c r="I14" s="854">
        <v>2</v>
      </c>
      <c r="J14" s="853" t="s">
        <v>81</v>
      </c>
    </row>
    <row r="15" spans="1:10" s="548" customFormat="1" ht="13.5" customHeight="1">
      <c r="A15" s="549">
        <v>2016</v>
      </c>
      <c r="B15" s="854">
        <v>9</v>
      </c>
      <c r="C15" s="855">
        <v>58</v>
      </c>
      <c r="D15" s="100">
        <v>71</v>
      </c>
      <c r="E15" s="100"/>
      <c r="F15" s="854">
        <v>3</v>
      </c>
      <c r="G15" s="851" t="s">
        <v>81</v>
      </c>
      <c r="H15" s="851" t="s">
        <v>81</v>
      </c>
      <c r="I15" s="854">
        <v>2</v>
      </c>
      <c r="J15" s="853" t="s">
        <v>273</v>
      </c>
    </row>
    <row r="16" spans="1:10" s="548" customFormat="1" ht="13.5" customHeight="1">
      <c r="A16" s="552">
        <v>2017</v>
      </c>
      <c r="B16" s="856">
        <v>8</v>
      </c>
      <c r="C16" s="857">
        <v>55</v>
      </c>
      <c r="D16" s="107">
        <v>70</v>
      </c>
      <c r="E16" s="107"/>
      <c r="F16" s="856">
        <v>3</v>
      </c>
      <c r="G16" s="851" t="s">
        <v>81</v>
      </c>
      <c r="H16" s="851" t="s">
        <v>81</v>
      </c>
      <c r="I16" s="856">
        <v>2</v>
      </c>
      <c r="J16" s="853">
        <v>0</v>
      </c>
    </row>
    <row r="17" spans="1:10" s="553" customFormat="1" ht="15" customHeight="1">
      <c r="A17" s="243" t="s">
        <v>252</v>
      </c>
      <c r="B17" s="119" t="s">
        <v>274</v>
      </c>
      <c r="C17" s="119"/>
      <c r="D17" s="119"/>
      <c r="E17" s="119"/>
      <c r="F17" s="119"/>
      <c r="G17" s="119"/>
      <c r="H17" s="119"/>
      <c r="I17" s="119"/>
      <c r="J17" s="118"/>
    </row>
    <row r="18" spans="1:10" s="553" customFormat="1" ht="15" customHeight="1">
      <c r="A18" s="831"/>
      <c r="B18" s="99" t="s">
        <v>275</v>
      </c>
      <c r="C18" s="118"/>
      <c r="D18" s="103" t="s">
        <v>276</v>
      </c>
      <c r="E18" s="118"/>
      <c r="F18" s="98" t="s">
        <v>277</v>
      </c>
      <c r="G18" s="96" t="s">
        <v>278</v>
      </c>
      <c r="H18" s="96" t="s">
        <v>279</v>
      </c>
      <c r="I18" s="99" t="s">
        <v>280</v>
      </c>
      <c r="J18" s="94"/>
    </row>
    <row r="19" spans="1:10" s="553" customFormat="1" ht="15" customHeight="1">
      <c r="A19" s="831"/>
      <c r="B19" s="161"/>
      <c r="C19" s="160"/>
      <c r="D19" s="91" t="s">
        <v>281</v>
      </c>
      <c r="E19" s="90"/>
      <c r="F19" s="97"/>
      <c r="G19" s="95"/>
      <c r="H19" s="95"/>
      <c r="I19" s="93"/>
      <c r="J19" s="92"/>
    </row>
    <row r="20" spans="1:10" s="553" customFormat="1" ht="15" customHeight="1">
      <c r="A20" s="352"/>
      <c r="B20" s="161"/>
      <c r="C20" s="160"/>
      <c r="D20" s="823" t="s">
        <v>282</v>
      </c>
      <c r="E20" s="823" t="s">
        <v>283</v>
      </c>
      <c r="F20" s="114" t="s">
        <v>284</v>
      </c>
      <c r="G20" s="114" t="s">
        <v>285</v>
      </c>
      <c r="H20" s="114" t="s">
        <v>286</v>
      </c>
      <c r="I20" s="89" t="s">
        <v>287</v>
      </c>
      <c r="J20" s="88"/>
    </row>
    <row r="21" spans="1:10" s="553" customFormat="1" ht="15" customHeight="1">
      <c r="A21" s="831"/>
      <c r="B21" s="111" t="s">
        <v>288</v>
      </c>
      <c r="C21" s="110"/>
      <c r="D21" s="825" t="s">
        <v>289</v>
      </c>
      <c r="E21" s="825" t="s">
        <v>289</v>
      </c>
      <c r="F21" s="113"/>
      <c r="G21" s="113"/>
      <c r="H21" s="113"/>
      <c r="I21" s="89"/>
      <c r="J21" s="88"/>
    </row>
    <row r="22" spans="1:10" s="553" customFormat="1" ht="15" customHeight="1">
      <c r="A22" s="314" t="s">
        <v>271</v>
      </c>
      <c r="B22" s="109" t="s">
        <v>290</v>
      </c>
      <c r="C22" s="108"/>
      <c r="D22" s="830" t="s">
        <v>291</v>
      </c>
      <c r="E22" s="830" t="s">
        <v>291</v>
      </c>
      <c r="F22" s="112"/>
      <c r="G22" s="112"/>
      <c r="H22" s="112"/>
      <c r="I22" s="87"/>
      <c r="J22" s="86"/>
    </row>
    <row r="23" spans="1:10" s="548" customFormat="1" ht="13.5" customHeight="1">
      <c r="A23" s="547">
        <v>2012</v>
      </c>
      <c r="B23" s="85" t="s">
        <v>273</v>
      </c>
      <c r="C23" s="84"/>
      <c r="D23" s="851" t="s">
        <v>273</v>
      </c>
      <c r="E23" s="851" t="s">
        <v>273</v>
      </c>
      <c r="F23" s="851" t="s">
        <v>273</v>
      </c>
      <c r="G23" s="851">
        <v>1</v>
      </c>
      <c r="H23" s="851" t="s">
        <v>273</v>
      </c>
      <c r="I23" s="83" t="s">
        <v>273</v>
      </c>
      <c r="J23" s="82"/>
    </row>
    <row r="24" spans="1:10" s="548" customFormat="1" ht="13.5" customHeight="1">
      <c r="A24" s="547">
        <v>2013</v>
      </c>
      <c r="B24" s="81" t="s">
        <v>81</v>
      </c>
      <c r="C24" s="83"/>
      <c r="D24" s="851" t="s">
        <v>81</v>
      </c>
      <c r="E24" s="851" t="s">
        <v>81</v>
      </c>
      <c r="F24" s="851" t="s">
        <v>81</v>
      </c>
      <c r="G24" s="851">
        <v>1</v>
      </c>
      <c r="H24" s="851" t="s">
        <v>81</v>
      </c>
      <c r="I24" s="83" t="s">
        <v>81</v>
      </c>
      <c r="J24" s="80"/>
    </row>
    <row r="25" spans="1:10" s="548" customFormat="1" ht="13.5" customHeight="1">
      <c r="A25" s="547">
        <v>2014</v>
      </c>
      <c r="B25" s="81" t="s">
        <v>81</v>
      </c>
      <c r="C25" s="83"/>
      <c r="D25" s="851" t="s">
        <v>81</v>
      </c>
      <c r="E25" s="851" t="s">
        <v>81</v>
      </c>
      <c r="F25" s="851" t="s">
        <v>81</v>
      </c>
      <c r="G25" s="851">
        <v>1</v>
      </c>
      <c r="H25" s="851" t="s">
        <v>81</v>
      </c>
      <c r="I25" s="83" t="s">
        <v>81</v>
      </c>
      <c r="J25" s="80"/>
    </row>
    <row r="26" spans="1:10" s="548" customFormat="1" ht="13.5" customHeight="1">
      <c r="A26" s="547">
        <v>2015</v>
      </c>
      <c r="B26" s="81" t="s">
        <v>81</v>
      </c>
      <c r="C26" s="83"/>
      <c r="D26" s="851" t="s">
        <v>81</v>
      </c>
      <c r="E26" s="851" t="s">
        <v>81</v>
      </c>
      <c r="F26" s="851" t="s">
        <v>81</v>
      </c>
      <c r="G26" s="851" t="s">
        <v>292</v>
      </c>
      <c r="H26" s="851" t="s">
        <v>81</v>
      </c>
      <c r="I26" s="83" t="s">
        <v>81</v>
      </c>
      <c r="J26" s="80"/>
    </row>
    <row r="27" spans="1:10" s="548" customFormat="1" ht="13.5" customHeight="1">
      <c r="A27" s="547">
        <v>2016</v>
      </c>
      <c r="B27" s="81" t="s">
        <v>81</v>
      </c>
      <c r="C27" s="83"/>
      <c r="D27" s="851" t="s">
        <v>81</v>
      </c>
      <c r="E27" s="851" t="s">
        <v>81</v>
      </c>
      <c r="F27" s="851" t="s">
        <v>81</v>
      </c>
      <c r="G27" s="851" t="s">
        <v>292</v>
      </c>
      <c r="H27" s="851" t="s">
        <v>81</v>
      </c>
      <c r="I27" s="83" t="s">
        <v>81</v>
      </c>
      <c r="J27" s="80"/>
    </row>
    <row r="28" spans="1:10" s="548" customFormat="1" ht="13.5" customHeight="1">
      <c r="A28" s="554">
        <v>2017</v>
      </c>
      <c r="B28" s="79" t="s">
        <v>81</v>
      </c>
      <c r="C28" s="78"/>
      <c r="D28" s="858" t="s">
        <v>81</v>
      </c>
      <c r="E28" s="858" t="s">
        <v>81</v>
      </c>
      <c r="F28" s="858" t="s">
        <v>81</v>
      </c>
      <c r="G28" s="858" t="s">
        <v>398</v>
      </c>
      <c r="H28" s="858" t="s">
        <v>81</v>
      </c>
      <c r="I28" s="78" t="s">
        <v>81</v>
      </c>
      <c r="J28" s="77"/>
    </row>
    <row r="29" spans="1:10" ht="15" customHeight="1">
      <c r="A29" s="243" t="s">
        <v>252</v>
      </c>
      <c r="B29" s="119" t="s">
        <v>293</v>
      </c>
      <c r="C29" s="119"/>
      <c r="D29" s="119"/>
      <c r="E29" s="119"/>
      <c r="F29" s="827" t="s">
        <v>294</v>
      </c>
      <c r="G29" s="119" t="s">
        <v>295</v>
      </c>
      <c r="H29" s="119"/>
      <c r="I29" s="119"/>
      <c r="J29" s="118"/>
    </row>
    <row r="30" spans="1:10" ht="15" customHeight="1">
      <c r="A30" s="831"/>
      <c r="B30" s="76"/>
      <c r="C30" s="213"/>
      <c r="D30" s="76"/>
      <c r="E30" s="213"/>
      <c r="F30" s="832" t="s">
        <v>296</v>
      </c>
      <c r="G30" s="827" t="s">
        <v>297</v>
      </c>
      <c r="H30" s="827" t="s">
        <v>298</v>
      </c>
      <c r="I30" s="105" t="s">
        <v>299</v>
      </c>
      <c r="J30" s="105"/>
    </row>
    <row r="31" spans="1:10" ht="15" customHeight="1">
      <c r="A31" s="352"/>
      <c r="B31" s="93" t="s">
        <v>300</v>
      </c>
      <c r="C31" s="92"/>
      <c r="D31" s="93" t="s">
        <v>301</v>
      </c>
      <c r="E31" s="92"/>
      <c r="F31" s="829" t="s">
        <v>302</v>
      </c>
      <c r="G31" s="824" t="s">
        <v>303</v>
      </c>
      <c r="H31" s="555" t="s">
        <v>303</v>
      </c>
      <c r="I31" s="95" t="s">
        <v>303</v>
      </c>
      <c r="J31" s="95"/>
    </row>
    <row r="32" spans="1:10" ht="15" customHeight="1">
      <c r="A32" s="831"/>
      <c r="B32" s="111" t="s">
        <v>304</v>
      </c>
      <c r="C32" s="110"/>
      <c r="D32" s="111" t="s">
        <v>305</v>
      </c>
      <c r="E32" s="110"/>
      <c r="F32" s="826"/>
      <c r="G32" s="829" t="s">
        <v>306</v>
      </c>
      <c r="H32" s="829" t="s">
        <v>307</v>
      </c>
      <c r="I32" s="113" t="s">
        <v>308</v>
      </c>
      <c r="J32" s="113"/>
    </row>
    <row r="33" spans="1:10" ht="15" customHeight="1">
      <c r="A33" s="314" t="s">
        <v>271</v>
      </c>
      <c r="B33" s="91"/>
      <c r="C33" s="90"/>
      <c r="D33" s="91"/>
      <c r="E33" s="90"/>
      <c r="F33" s="556"/>
      <c r="G33" s="822" t="s">
        <v>304</v>
      </c>
      <c r="H33" s="822" t="s">
        <v>304</v>
      </c>
      <c r="I33" s="112" t="s">
        <v>309</v>
      </c>
      <c r="J33" s="112"/>
    </row>
    <row r="34" spans="1:10" s="548" customFormat="1" ht="13.5" customHeight="1">
      <c r="A34" s="547">
        <v>2012</v>
      </c>
      <c r="B34" s="85" t="s">
        <v>273</v>
      </c>
      <c r="C34" s="84"/>
      <c r="D34" s="84" t="s">
        <v>273</v>
      </c>
      <c r="E34" s="84"/>
      <c r="F34" s="851" t="s">
        <v>273</v>
      </c>
      <c r="G34" s="851" t="s">
        <v>273</v>
      </c>
      <c r="H34" s="851" t="s">
        <v>273</v>
      </c>
      <c r="I34" s="83" t="s">
        <v>273</v>
      </c>
      <c r="J34" s="82"/>
    </row>
    <row r="35" spans="1:10" s="548" customFormat="1" ht="13.5" customHeight="1">
      <c r="A35" s="547">
        <v>2013</v>
      </c>
      <c r="B35" s="81" t="s">
        <v>81</v>
      </c>
      <c r="C35" s="83"/>
      <c r="D35" s="83" t="s">
        <v>81</v>
      </c>
      <c r="E35" s="83"/>
      <c r="F35" s="851" t="s">
        <v>81</v>
      </c>
      <c r="G35" s="851" t="s">
        <v>81</v>
      </c>
      <c r="H35" s="851">
        <v>1</v>
      </c>
      <c r="I35" s="83">
        <v>1</v>
      </c>
      <c r="J35" s="80"/>
    </row>
    <row r="36" spans="1:10" s="548" customFormat="1" ht="13.5" customHeight="1">
      <c r="A36" s="547">
        <v>2014</v>
      </c>
      <c r="B36" s="81" t="s">
        <v>81</v>
      </c>
      <c r="C36" s="83"/>
      <c r="D36" s="83" t="s">
        <v>81</v>
      </c>
      <c r="E36" s="83"/>
      <c r="F36" s="851" t="s">
        <v>81</v>
      </c>
      <c r="G36" s="851" t="s">
        <v>81</v>
      </c>
      <c r="H36" s="851">
        <v>2</v>
      </c>
      <c r="I36" s="73">
        <v>5</v>
      </c>
      <c r="J36" s="72"/>
    </row>
    <row r="37" spans="1:10" s="548" customFormat="1" ht="13.5" customHeight="1">
      <c r="A37" s="549">
        <v>2015</v>
      </c>
      <c r="B37" s="79" t="s">
        <v>81</v>
      </c>
      <c r="C37" s="78"/>
      <c r="D37" s="78" t="s">
        <v>81</v>
      </c>
      <c r="E37" s="78"/>
      <c r="F37" s="858" t="s">
        <v>81</v>
      </c>
      <c r="G37" s="858" t="s">
        <v>81</v>
      </c>
      <c r="H37" s="854">
        <v>1</v>
      </c>
      <c r="I37" s="75">
        <v>7</v>
      </c>
      <c r="J37" s="71"/>
    </row>
    <row r="38" spans="1:10" s="548" customFormat="1" ht="13.5" customHeight="1">
      <c r="A38" s="549">
        <v>2016</v>
      </c>
      <c r="B38" s="79" t="s">
        <v>81</v>
      </c>
      <c r="C38" s="78"/>
      <c r="D38" s="78" t="s">
        <v>81</v>
      </c>
      <c r="E38" s="78"/>
      <c r="F38" s="858" t="s">
        <v>81</v>
      </c>
      <c r="G38" s="858" t="s">
        <v>81</v>
      </c>
      <c r="H38" s="854">
        <v>1</v>
      </c>
      <c r="I38" s="75">
        <v>9</v>
      </c>
      <c r="J38" s="74"/>
    </row>
    <row r="39" spans="1:10" s="548" customFormat="1" ht="13.5" customHeight="1">
      <c r="A39" s="552">
        <v>2017</v>
      </c>
      <c r="B39" s="79" t="s">
        <v>81</v>
      </c>
      <c r="C39" s="78"/>
      <c r="D39" s="78" t="s">
        <v>81</v>
      </c>
      <c r="E39" s="78"/>
      <c r="F39" s="858" t="s">
        <v>81</v>
      </c>
      <c r="G39" s="858" t="s">
        <v>81</v>
      </c>
      <c r="H39" s="859">
        <v>1</v>
      </c>
      <c r="I39" s="69">
        <v>11</v>
      </c>
      <c r="J39" s="68"/>
    </row>
    <row r="40" spans="1:10" s="557" customFormat="1" ht="15" customHeight="1">
      <c r="A40" s="243" t="s">
        <v>252</v>
      </c>
      <c r="B40" s="67" t="s">
        <v>514</v>
      </c>
      <c r="C40" s="67"/>
      <c r="D40" s="67"/>
      <c r="E40" s="67"/>
      <c r="F40" s="67"/>
      <c r="G40" s="67"/>
      <c r="H40" s="67"/>
      <c r="I40" s="67"/>
      <c r="J40" s="66"/>
    </row>
    <row r="41" spans="1:10" s="557" customFormat="1" ht="15" customHeight="1">
      <c r="A41" s="352"/>
      <c r="B41" s="558" t="s">
        <v>310</v>
      </c>
      <c r="C41" s="558" t="s">
        <v>311</v>
      </c>
      <c r="D41" s="559" t="s">
        <v>312</v>
      </c>
      <c r="E41" s="560" t="s">
        <v>313</v>
      </c>
      <c r="F41" s="560" t="s">
        <v>314</v>
      </c>
      <c r="G41" s="560" t="s">
        <v>315</v>
      </c>
      <c r="H41" s="560" t="s">
        <v>316</v>
      </c>
      <c r="I41" s="560" t="s">
        <v>317</v>
      </c>
      <c r="J41" s="560" t="s">
        <v>313</v>
      </c>
    </row>
    <row r="42" spans="1:10" s="557" customFormat="1" ht="15" customHeight="1">
      <c r="A42" s="352"/>
      <c r="B42" s="561" t="s">
        <v>318</v>
      </c>
      <c r="C42" s="561" t="s">
        <v>319</v>
      </c>
      <c r="D42" s="562" t="s">
        <v>513</v>
      </c>
      <c r="E42" s="563" t="s">
        <v>320</v>
      </c>
      <c r="F42" s="563" t="s">
        <v>321</v>
      </c>
      <c r="G42" s="563" t="s">
        <v>322</v>
      </c>
      <c r="H42" s="562" t="s">
        <v>323</v>
      </c>
      <c r="I42" s="563" t="s">
        <v>324</v>
      </c>
      <c r="J42" s="563" t="s">
        <v>325</v>
      </c>
    </row>
    <row r="43" spans="1:10" s="557" customFormat="1" ht="15" customHeight="1">
      <c r="A43" s="831"/>
      <c r="B43" s="564" t="s">
        <v>326</v>
      </c>
      <c r="C43" s="65" t="s">
        <v>327</v>
      </c>
      <c r="D43" s="821" t="s">
        <v>326</v>
      </c>
      <c r="E43" s="821" t="s">
        <v>328</v>
      </c>
      <c r="F43" s="821" t="s">
        <v>329</v>
      </c>
      <c r="G43" s="821" t="s">
        <v>330</v>
      </c>
      <c r="H43" s="821" t="s">
        <v>331</v>
      </c>
      <c r="I43" s="821" t="s">
        <v>269</v>
      </c>
      <c r="J43" s="821" t="s">
        <v>328</v>
      </c>
    </row>
    <row r="44" spans="1:10" s="557" customFormat="1" ht="15" customHeight="1">
      <c r="A44" s="831"/>
      <c r="B44" s="564" t="s">
        <v>332</v>
      </c>
      <c r="C44" s="64"/>
      <c r="D44" s="821" t="s">
        <v>332</v>
      </c>
      <c r="E44" s="565" t="s">
        <v>515</v>
      </c>
      <c r="F44" s="821" t="s">
        <v>330</v>
      </c>
      <c r="G44" s="821" t="s">
        <v>333</v>
      </c>
      <c r="H44" s="821" t="s">
        <v>334</v>
      </c>
      <c r="I44" s="821" t="s">
        <v>335</v>
      </c>
      <c r="J44" s="821" t="s">
        <v>336</v>
      </c>
    </row>
    <row r="45" spans="1:10" s="557" customFormat="1" ht="15" customHeight="1">
      <c r="A45" s="831"/>
      <c r="B45" s="564" t="s">
        <v>337</v>
      </c>
      <c r="C45" s="64"/>
      <c r="D45" s="821" t="s">
        <v>338</v>
      </c>
      <c r="E45" s="821"/>
      <c r="F45" s="821"/>
      <c r="G45" s="821"/>
      <c r="H45" s="821" t="s">
        <v>339</v>
      </c>
      <c r="I45" s="62" t="s">
        <v>340</v>
      </c>
      <c r="J45" s="821"/>
    </row>
    <row r="46" spans="1:10" s="557" customFormat="1" ht="23.25" customHeight="1">
      <c r="A46" s="314" t="s">
        <v>271</v>
      </c>
      <c r="B46" s="566" t="s">
        <v>341</v>
      </c>
      <c r="C46" s="63"/>
      <c r="D46" s="567" t="s">
        <v>342</v>
      </c>
      <c r="E46" s="567"/>
      <c r="F46" s="567"/>
      <c r="G46" s="567"/>
      <c r="H46" s="567" t="s">
        <v>304</v>
      </c>
      <c r="I46" s="61"/>
      <c r="J46" s="567"/>
    </row>
    <row r="47" spans="1:10" s="548" customFormat="1" ht="13.5" customHeight="1">
      <c r="A47" s="568">
        <v>2012</v>
      </c>
      <c r="B47" s="569" t="s">
        <v>81</v>
      </c>
      <c r="C47" s="550"/>
      <c r="D47" s="550" t="s">
        <v>81</v>
      </c>
      <c r="E47" s="570" t="s">
        <v>81</v>
      </c>
      <c r="F47" s="550" t="s">
        <v>81</v>
      </c>
      <c r="G47" s="550" t="s">
        <v>81</v>
      </c>
      <c r="H47" s="550" t="s">
        <v>81</v>
      </c>
      <c r="I47" s="550" t="s">
        <v>81</v>
      </c>
      <c r="J47" s="551" t="s">
        <v>81</v>
      </c>
    </row>
    <row r="48" spans="1:10" s="548" customFormat="1" ht="13.5" customHeight="1">
      <c r="A48" s="568">
        <v>2013</v>
      </c>
      <c r="B48" s="569" t="s">
        <v>81</v>
      </c>
      <c r="C48" s="550"/>
      <c r="D48" s="550" t="s">
        <v>81</v>
      </c>
      <c r="E48" s="570" t="s">
        <v>81</v>
      </c>
      <c r="F48" s="550" t="s">
        <v>81</v>
      </c>
      <c r="G48" s="550" t="s">
        <v>81</v>
      </c>
      <c r="H48" s="550" t="s">
        <v>81</v>
      </c>
      <c r="I48" s="550" t="s">
        <v>81</v>
      </c>
      <c r="J48" s="551" t="s">
        <v>81</v>
      </c>
    </row>
    <row r="49" spans="1:10" s="548" customFormat="1" ht="13.5" customHeight="1">
      <c r="A49" s="568">
        <v>2014</v>
      </c>
      <c r="B49" s="569" t="s">
        <v>81</v>
      </c>
      <c r="C49" s="550"/>
      <c r="D49" s="550" t="s">
        <v>81</v>
      </c>
      <c r="E49" s="570" t="s">
        <v>81</v>
      </c>
      <c r="F49" s="550" t="s">
        <v>81</v>
      </c>
      <c r="G49" s="550" t="s">
        <v>81</v>
      </c>
      <c r="H49" s="550" t="s">
        <v>81</v>
      </c>
      <c r="I49" s="550" t="s">
        <v>81</v>
      </c>
      <c r="J49" s="551" t="s">
        <v>81</v>
      </c>
    </row>
    <row r="50" spans="1:10" s="548" customFormat="1" ht="13.5" customHeight="1">
      <c r="A50" s="571">
        <v>2015</v>
      </c>
      <c r="B50" s="569" t="s">
        <v>81</v>
      </c>
      <c r="C50" s="550"/>
      <c r="D50" s="550" t="s">
        <v>81</v>
      </c>
      <c r="E50" s="570" t="s">
        <v>81</v>
      </c>
      <c r="F50" s="550" t="s">
        <v>81</v>
      </c>
      <c r="G50" s="550" t="s">
        <v>81</v>
      </c>
      <c r="H50" s="550" t="s">
        <v>81</v>
      </c>
      <c r="I50" s="550" t="s">
        <v>81</v>
      </c>
      <c r="J50" s="551" t="s">
        <v>81</v>
      </c>
    </row>
    <row r="51" spans="1:10" s="548" customFormat="1" ht="13.5" customHeight="1">
      <c r="A51" s="571">
        <v>2016</v>
      </c>
      <c r="B51" s="569" t="s">
        <v>81</v>
      </c>
      <c r="C51" s="550"/>
      <c r="D51" s="550" t="s">
        <v>81</v>
      </c>
      <c r="E51" s="570" t="s">
        <v>81</v>
      </c>
      <c r="F51" s="550" t="s">
        <v>81</v>
      </c>
      <c r="G51" s="550" t="s">
        <v>81</v>
      </c>
      <c r="H51" s="550" t="s">
        <v>81</v>
      </c>
      <c r="I51" s="550" t="s">
        <v>81</v>
      </c>
      <c r="J51" s="551" t="s">
        <v>81</v>
      </c>
    </row>
    <row r="52" spans="1:10" s="548" customFormat="1" ht="13.5" customHeight="1">
      <c r="A52" s="572">
        <v>2017</v>
      </c>
      <c r="B52" s="677" t="s">
        <v>81</v>
      </c>
      <c r="C52" s="573"/>
      <c r="D52" s="573" t="s">
        <v>81</v>
      </c>
      <c r="E52" s="678" t="s">
        <v>81</v>
      </c>
      <c r="F52" s="573" t="s">
        <v>81</v>
      </c>
      <c r="G52" s="573" t="s">
        <v>81</v>
      </c>
      <c r="H52" s="573" t="s">
        <v>81</v>
      </c>
      <c r="I52" s="573" t="s">
        <v>81</v>
      </c>
      <c r="J52" s="574" t="s">
        <v>81</v>
      </c>
    </row>
    <row r="53" spans="1:10" s="579" customFormat="1" ht="15" customHeight="1">
      <c r="A53" s="575" t="s">
        <v>343</v>
      </c>
      <c r="B53" s="576"/>
      <c r="C53" s="576"/>
      <c r="D53" s="576"/>
      <c r="E53" s="577"/>
      <c r="F53" s="578"/>
      <c r="G53" s="70"/>
      <c r="H53" s="70"/>
      <c r="I53" s="70"/>
      <c r="J53" s="70"/>
    </row>
    <row r="54" spans="1:10" ht="17.25" customHeight="1">
      <c r="A54" s="580"/>
      <c r="B54" s="576"/>
      <c r="C54" s="576"/>
      <c r="D54" s="576"/>
      <c r="E54" s="580"/>
      <c r="F54" s="581"/>
      <c r="G54" s="580"/>
      <c r="H54" s="580"/>
      <c r="I54" s="576"/>
      <c r="J54" s="576"/>
    </row>
    <row r="55" spans="1:10" ht="15" customHeight="1">
      <c r="F55" s="582"/>
    </row>
    <row r="56" spans="1:10" ht="15" customHeight="1">
      <c r="F56" s="582"/>
    </row>
    <row r="57" spans="1:10" ht="15" customHeight="1">
      <c r="F57" s="582"/>
    </row>
    <row r="58" spans="1:10" ht="14.25" customHeight="1"/>
    <row r="59" spans="1:10" ht="15" customHeight="1">
      <c r="J59" s="582"/>
    </row>
  </sheetData>
  <mergeCells count="84">
    <mergeCell ref="I36:J36"/>
    <mergeCell ref="I37:J37"/>
    <mergeCell ref="G53:J53"/>
    <mergeCell ref="B39:C39"/>
    <mergeCell ref="D39:E39"/>
    <mergeCell ref="I39:J39"/>
    <mergeCell ref="B40:J40"/>
    <mergeCell ref="C43:C46"/>
    <mergeCell ref="I45:I46"/>
    <mergeCell ref="B33:C33"/>
    <mergeCell ref="D33:E33"/>
    <mergeCell ref="I33:J33"/>
    <mergeCell ref="B38:C38"/>
    <mergeCell ref="D38:E38"/>
    <mergeCell ref="I38:J38"/>
    <mergeCell ref="B34:C34"/>
    <mergeCell ref="D34:E34"/>
    <mergeCell ref="I34:J34"/>
    <mergeCell ref="B35:C35"/>
    <mergeCell ref="D35:E35"/>
    <mergeCell ref="I35:J35"/>
    <mergeCell ref="B36:C36"/>
    <mergeCell ref="D36:E36"/>
    <mergeCell ref="B37:C37"/>
    <mergeCell ref="D37:E37"/>
    <mergeCell ref="B31:C31"/>
    <mergeCell ref="D31:E31"/>
    <mergeCell ref="I31:J31"/>
    <mergeCell ref="B32:C32"/>
    <mergeCell ref="D32:E32"/>
    <mergeCell ref="I32:J32"/>
    <mergeCell ref="B29:E29"/>
    <mergeCell ref="G29:J29"/>
    <mergeCell ref="B30:C30"/>
    <mergeCell ref="D30:E30"/>
    <mergeCell ref="I30:J30"/>
    <mergeCell ref="B26:C26"/>
    <mergeCell ref="I26:J26"/>
    <mergeCell ref="B27:C27"/>
    <mergeCell ref="I27:J27"/>
    <mergeCell ref="B28:C28"/>
    <mergeCell ref="I28:J28"/>
    <mergeCell ref="B23:C23"/>
    <mergeCell ref="I23:J23"/>
    <mergeCell ref="B24:C24"/>
    <mergeCell ref="I24:J24"/>
    <mergeCell ref="B25:C25"/>
    <mergeCell ref="I25:J25"/>
    <mergeCell ref="B17:J17"/>
    <mergeCell ref="B18:C20"/>
    <mergeCell ref="D18:E18"/>
    <mergeCell ref="F18:F19"/>
    <mergeCell ref="G18:G19"/>
    <mergeCell ref="H18:H19"/>
    <mergeCell ref="I18:J19"/>
    <mergeCell ref="D19:E19"/>
    <mergeCell ref="F20:F22"/>
    <mergeCell ref="G20:G22"/>
    <mergeCell ref="H20:H22"/>
    <mergeCell ref="I20:J22"/>
    <mergeCell ref="B21:C21"/>
    <mergeCell ref="B22:C22"/>
    <mergeCell ref="D16:E16"/>
    <mergeCell ref="A7:A8"/>
    <mergeCell ref="B7:B8"/>
    <mergeCell ref="C7:C8"/>
    <mergeCell ref="D7:E8"/>
    <mergeCell ref="D11:E11"/>
    <mergeCell ref="D12:E12"/>
    <mergeCell ref="D13:E13"/>
    <mergeCell ref="D14:E14"/>
    <mergeCell ref="D15:E15"/>
    <mergeCell ref="F7:I7"/>
    <mergeCell ref="J7:J10"/>
    <mergeCell ref="B9:B10"/>
    <mergeCell ref="C9:C10"/>
    <mergeCell ref="D9:E10"/>
    <mergeCell ref="F9:F10"/>
    <mergeCell ref="A2:J2"/>
    <mergeCell ref="A3:J3"/>
    <mergeCell ref="A4:J4"/>
    <mergeCell ref="I5:J5"/>
    <mergeCell ref="B6:E6"/>
    <mergeCell ref="F6:J6"/>
  </mergeCells>
  <phoneticPr fontId="2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8"/>
  <sheetViews>
    <sheetView view="pageBreakPreview" topLeftCell="A6" zoomScale="85" zoomScaleSheetLayoutView="85" workbookViewId="0">
      <selection activeCell="H17" sqref="H17"/>
    </sheetView>
  </sheetViews>
  <sheetFormatPr defaultColWidth="9" defaultRowHeight="15"/>
  <cols>
    <col min="1" max="1" width="8.375" style="583" customWidth="1"/>
    <col min="2" max="2" width="15.75" style="583" customWidth="1"/>
    <col min="3" max="3" width="8.375" style="583" customWidth="1"/>
    <col min="4" max="4" width="18.375" style="583" customWidth="1"/>
    <col min="5" max="5" width="18.25" style="583" customWidth="1"/>
    <col min="6" max="6" width="16.625" style="583" customWidth="1"/>
    <col min="7" max="7" width="10" style="583" customWidth="1"/>
    <col min="8" max="8" width="12.75" style="583" customWidth="1"/>
    <col min="9" max="9" width="12" style="583" customWidth="1"/>
    <col min="10" max="10" width="10.75" style="583" customWidth="1"/>
    <col min="11" max="11" width="11.5" style="583" customWidth="1"/>
    <col min="12" max="12" width="10" style="583" customWidth="1"/>
    <col min="13" max="14" width="10.75" style="583" customWidth="1"/>
    <col min="15" max="16384" width="9" style="583"/>
  </cols>
  <sheetData>
    <row r="1" spans="1:25" ht="5.0999999999999996" customHeight="1"/>
    <row r="2" spans="1:25" ht="50.1" customHeight="1">
      <c r="A2" s="60"/>
      <c r="B2" s="60"/>
      <c r="C2" s="60"/>
      <c r="D2" s="60"/>
      <c r="E2" s="60"/>
      <c r="F2" s="60"/>
    </row>
    <row r="3" spans="1:25" s="584" customFormat="1" ht="24.75" customHeight="1">
      <c r="A3" s="59" t="s">
        <v>344</v>
      </c>
      <c r="B3" s="58"/>
      <c r="C3" s="58"/>
      <c r="D3" s="58"/>
      <c r="E3" s="58"/>
      <c r="F3" s="58"/>
    </row>
    <row r="4" spans="1:25" s="584" customFormat="1" ht="20.100000000000001" customHeight="1">
      <c r="A4" s="57" t="s">
        <v>345</v>
      </c>
      <c r="B4" s="56"/>
      <c r="C4" s="56"/>
      <c r="D4" s="56"/>
      <c r="E4" s="56"/>
      <c r="F4" s="56"/>
    </row>
    <row r="5" spans="1:25" s="587" customFormat="1" ht="20.100000000000001" customHeight="1">
      <c r="A5" s="585" t="s">
        <v>346</v>
      </c>
      <c r="B5" s="585"/>
      <c r="C5" s="585"/>
      <c r="D5" s="585"/>
      <c r="E5" s="585"/>
      <c r="F5" s="586" t="s">
        <v>347</v>
      </c>
    </row>
    <row r="6" spans="1:25" s="587" customFormat="1" ht="24" customHeight="1">
      <c r="A6" s="588" t="s">
        <v>348</v>
      </c>
      <c r="B6" s="589"/>
      <c r="C6" s="590"/>
      <c r="D6" s="591" t="s">
        <v>349</v>
      </c>
      <c r="E6" s="591"/>
      <c r="F6" s="592"/>
    </row>
    <row r="7" spans="1:25" s="587" customFormat="1" ht="24" customHeight="1">
      <c r="A7" s="593"/>
      <c r="B7" s="594" t="s">
        <v>350</v>
      </c>
      <c r="C7" s="595" t="s">
        <v>351</v>
      </c>
      <c r="D7" s="596"/>
      <c r="E7" s="596"/>
      <c r="F7" s="597" t="s">
        <v>352</v>
      </c>
    </row>
    <row r="8" spans="1:25" s="603" customFormat="1" ht="48" customHeight="1">
      <c r="A8" s="598" t="s">
        <v>353</v>
      </c>
      <c r="B8" s="599"/>
      <c r="C8" s="599"/>
      <c r="D8" s="600" t="s">
        <v>354</v>
      </c>
      <c r="E8" s="601" t="s">
        <v>355</v>
      </c>
      <c r="F8" s="602" t="s">
        <v>356</v>
      </c>
    </row>
    <row r="9" spans="1:25" s="605" customFormat="1" ht="30.95" customHeight="1">
      <c r="A9" s="604">
        <v>2012</v>
      </c>
      <c r="B9" s="489">
        <v>7407</v>
      </c>
      <c r="C9" s="489">
        <v>363</v>
      </c>
      <c r="D9" s="489">
        <v>347.39000000000004</v>
      </c>
      <c r="E9" s="489">
        <v>15.61</v>
      </c>
      <c r="F9" s="490">
        <v>7044</v>
      </c>
    </row>
    <row r="10" spans="1:25" s="606" customFormat="1" ht="30.95" customHeight="1">
      <c r="A10" s="604">
        <v>2013</v>
      </c>
      <c r="B10" s="489">
        <v>9071.5</v>
      </c>
      <c r="C10" s="489">
        <v>1146.2</v>
      </c>
      <c r="D10" s="489">
        <v>1117.5730000000001</v>
      </c>
      <c r="E10" s="489">
        <v>28.626999999999995</v>
      </c>
      <c r="F10" s="490">
        <v>7925.2999999999993</v>
      </c>
    </row>
    <row r="11" spans="1:25" s="606" customFormat="1" ht="30.95" customHeight="1">
      <c r="A11" s="607">
        <v>2014</v>
      </c>
      <c r="B11" s="679">
        <v>7113</v>
      </c>
      <c r="C11" s="489">
        <v>1316</v>
      </c>
      <c r="D11" s="489">
        <v>1289</v>
      </c>
      <c r="E11" s="489">
        <v>27</v>
      </c>
      <c r="F11" s="490">
        <v>5797</v>
      </c>
    </row>
    <row r="12" spans="1:25" s="606" customFormat="1" ht="30.95" customHeight="1">
      <c r="A12" s="607">
        <v>2015</v>
      </c>
      <c r="B12" s="679">
        <v>7125</v>
      </c>
      <c r="C12" s="489">
        <v>762</v>
      </c>
      <c r="D12" s="489">
        <v>737</v>
      </c>
      <c r="E12" s="489">
        <v>25</v>
      </c>
      <c r="F12" s="490">
        <v>6363</v>
      </c>
    </row>
    <row r="13" spans="1:25" s="606" customFormat="1" ht="30.95" customHeight="1">
      <c r="A13" s="607">
        <v>2016</v>
      </c>
      <c r="B13" s="679">
        <v>7693</v>
      </c>
      <c r="C13" s="489">
        <v>1493</v>
      </c>
      <c r="D13" s="489">
        <v>1463</v>
      </c>
      <c r="E13" s="489">
        <v>30</v>
      </c>
      <c r="F13" s="490">
        <v>6200</v>
      </c>
    </row>
    <row r="14" spans="1:25" s="609" customFormat="1" ht="30.95" customHeight="1">
      <c r="A14" s="608">
        <v>2017</v>
      </c>
      <c r="B14" s="494">
        <f>SUM(B15:B26)</f>
        <v>2593.5</v>
      </c>
      <c r="C14" s="494">
        <f>SUM(C15:C26)</f>
        <v>1621.5</v>
      </c>
      <c r="D14" s="494">
        <f>SUM(D15:D26)</f>
        <v>1619</v>
      </c>
      <c r="E14" s="494">
        <f>SUM(E15:E26)</f>
        <v>2.5</v>
      </c>
      <c r="F14" s="653">
        <f>SUM(F15:F26)</f>
        <v>972</v>
      </c>
    </row>
    <row r="15" spans="1:25" ht="30.6" customHeight="1">
      <c r="A15" s="610" t="s">
        <v>28</v>
      </c>
      <c r="B15" s="680">
        <f t="shared" ref="B15:B26" si="0">C15+F15</f>
        <v>177.3</v>
      </c>
      <c r="C15" s="681">
        <f t="shared" ref="C15:C26" si="1">SUM(D15:E15)</f>
        <v>121.3</v>
      </c>
      <c r="D15" s="681">
        <v>121</v>
      </c>
      <c r="E15" s="682">
        <v>0.3</v>
      </c>
      <c r="F15" s="683">
        <v>56</v>
      </c>
      <c r="G15" s="605"/>
      <c r="H15" s="611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  <c r="T15" s="605"/>
      <c r="U15" s="605"/>
      <c r="V15" s="605"/>
      <c r="W15" s="605"/>
      <c r="X15" s="605"/>
      <c r="Y15" s="605"/>
    </row>
    <row r="16" spans="1:25" ht="30.6" customHeight="1">
      <c r="A16" s="610" t="s">
        <v>30</v>
      </c>
      <c r="B16" s="680">
        <f t="shared" si="0"/>
        <v>143.1</v>
      </c>
      <c r="C16" s="681">
        <f t="shared" si="1"/>
        <v>94.1</v>
      </c>
      <c r="D16" s="681">
        <v>94</v>
      </c>
      <c r="E16" s="682">
        <v>0.1</v>
      </c>
      <c r="F16" s="683">
        <v>49</v>
      </c>
      <c r="H16" s="611"/>
    </row>
    <row r="17" spans="1:8" ht="30.6" customHeight="1">
      <c r="A17" s="610" t="s">
        <v>31</v>
      </c>
      <c r="B17" s="680">
        <f t="shared" si="0"/>
        <v>160.1</v>
      </c>
      <c r="C17" s="681">
        <f t="shared" si="1"/>
        <v>100.1</v>
      </c>
      <c r="D17" s="681">
        <v>100</v>
      </c>
      <c r="E17" s="682">
        <v>0.1</v>
      </c>
      <c r="F17" s="683">
        <v>60</v>
      </c>
      <c r="H17" s="611"/>
    </row>
    <row r="18" spans="1:8" ht="30.6" customHeight="1">
      <c r="A18" s="610" t="s">
        <v>32</v>
      </c>
      <c r="B18" s="680">
        <f t="shared" si="0"/>
        <v>243.1</v>
      </c>
      <c r="C18" s="681">
        <f t="shared" si="1"/>
        <v>152.1</v>
      </c>
      <c r="D18" s="681">
        <v>152</v>
      </c>
      <c r="E18" s="682">
        <v>0.1</v>
      </c>
      <c r="F18" s="683">
        <v>91</v>
      </c>
      <c r="H18" s="611"/>
    </row>
    <row r="19" spans="1:8" ht="30.6" customHeight="1">
      <c r="A19" s="610" t="s">
        <v>33</v>
      </c>
      <c r="B19" s="680">
        <f t="shared" si="0"/>
        <v>248.2</v>
      </c>
      <c r="C19" s="681">
        <f t="shared" si="1"/>
        <v>158.19999999999999</v>
      </c>
      <c r="D19" s="681">
        <v>158</v>
      </c>
      <c r="E19" s="682">
        <v>0.2</v>
      </c>
      <c r="F19" s="683">
        <v>90</v>
      </c>
      <c r="H19" s="611"/>
    </row>
    <row r="20" spans="1:8" ht="30.6" customHeight="1">
      <c r="A20" s="610" t="s">
        <v>34</v>
      </c>
      <c r="B20" s="680">
        <f t="shared" si="0"/>
        <v>179.2</v>
      </c>
      <c r="C20" s="681">
        <f t="shared" si="1"/>
        <v>121.2</v>
      </c>
      <c r="D20" s="681">
        <v>121</v>
      </c>
      <c r="E20" s="682">
        <v>0.2</v>
      </c>
      <c r="F20" s="683">
        <v>58</v>
      </c>
      <c r="H20" s="611"/>
    </row>
    <row r="21" spans="1:8" ht="30.6" customHeight="1">
      <c r="A21" s="610" t="s">
        <v>35</v>
      </c>
      <c r="B21" s="680">
        <f t="shared" si="0"/>
        <v>232.5</v>
      </c>
      <c r="C21" s="681">
        <f t="shared" si="1"/>
        <v>160.5</v>
      </c>
      <c r="D21" s="681">
        <v>160</v>
      </c>
      <c r="E21" s="682">
        <v>0.5</v>
      </c>
      <c r="F21" s="683">
        <v>72</v>
      </c>
      <c r="H21" s="611"/>
    </row>
    <row r="22" spans="1:8" ht="30.6" customHeight="1">
      <c r="A22" s="610" t="s">
        <v>37</v>
      </c>
      <c r="B22" s="680">
        <f t="shared" si="0"/>
        <v>262.2</v>
      </c>
      <c r="C22" s="681">
        <f t="shared" si="1"/>
        <v>175.2</v>
      </c>
      <c r="D22" s="681">
        <v>175</v>
      </c>
      <c r="E22" s="682">
        <v>0.2</v>
      </c>
      <c r="F22" s="683">
        <v>87</v>
      </c>
      <c r="H22" s="611"/>
    </row>
    <row r="23" spans="1:8" ht="30.6" customHeight="1">
      <c r="A23" s="610" t="s">
        <v>38</v>
      </c>
      <c r="B23" s="680">
        <f t="shared" si="0"/>
        <v>238.2</v>
      </c>
      <c r="C23" s="681">
        <f t="shared" si="1"/>
        <v>127.2</v>
      </c>
      <c r="D23" s="681">
        <v>127</v>
      </c>
      <c r="E23" s="682">
        <v>0.2</v>
      </c>
      <c r="F23" s="683">
        <v>111</v>
      </c>
      <c r="H23" s="611"/>
    </row>
    <row r="24" spans="1:8" ht="30.6" customHeight="1">
      <c r="A24" s="610" t="s">
        <v>39</v>
      </c>
      <c r="B24" s="680">
        <f t="shared" si="0"/>
        <v>282.39999999999998</v>
      </c>
      <c r="C24" s="681">
        <f t="shared" si="1"/>
        <v>151.4</v>
      </c>
      <c r="D24" s="681">
        <v>151</v>
      </c>
      <c r="E24" s="682">
        <v>0.4</v>
      </c>
      <c r="F24" s="683">
        <v>131</v>
      </c>
      <c r="H24" s="611"/>
    </row>
    <row r="25" spans="1:8" ht="30.6" customHeight="1">
      <c r="A25" s="610" t="s">
        <v>41</v>
      </c>
      <c r="B25" s="680">
        <f t="shared" si="0"/>
        <v>210.1</v>
      </c>
      <c r="C25" s="681">
        <f t="shared" si="1"/>
        <v>124.1</v>
      </c>
      <c r="D25" s="681">
        <v>124</v>
      </c>
      <c r="E25" s="682">
        <v>0.1</v>
      </c>
      <c r="F25" s="683">
        <v>86</v>
      </c>
      <c r="H25" s="611"/>
    </row>
    <row r="26" spans="1:8" ht="30.6" customHeight="1">
      <c r="A26" s="612" t="s">
        <v>43</v>
      </c>
      <c r="B26" s="687">
        <f t="shared" si="0"/>
        <v>217.1</v>
      </c>
      <c r="C26" s="684">
        <f t="shared" si="1"/>
        <v>136.1</v>
      </c>
      <c r="D26" s="684">
        <v>136</v>
      </c>
      <c r="E26" s="685">
        <v>0.1</v>
      </c>
      <c r="F26" s="686">
        <v>81</v>
      </c>
      <c r="H26" s="611"/>
    </row>
    <row r="27" spans="1:8" ht="15.95" customHeight="1">
      <c r="A27" s="183" t="s">
        <v>357</v>
      </c>
      <c r="B27" s="183"/>
      <c r="C27" s="55"/>
      <c r="D27" s="54"/>
      <c r="E27" s="54"/>
      <c r="F27" s="54"/>
      <c r="G27" s="605"/>
      <c r="H27" s="613"/>
    </row>
    <row r="28" spans="1:8" ht="15.95" customHeight="1">
      <c r="A28" s="121" t="s">
        <v>358</v>
      </c>
      <c r="B28" s="121"/>
      <c r="C28" s="53"/>
      <c r="D28" s="614"/>
      <c r="E28" s="614"/>
      <c r="F28" s="614"/>
    </row>
  </sheetData>
  <mergeCells count="5">
    <mergeCell ref="A2:F2"/>
    <mergeCell ref="A3:F3"/>
    <mergeCell ref="A4:F4"/>
    <mergeCell ref="A27:F27"/>
    <mergeCell ref="A28:C28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  <ignoredErrors>
    <ignoredError sqref="C15:C26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topLeftCell="A8" zoomScaleSheetLayoutView="100" workbookViewId="0">
      <selection activeCell="I9" sqref="A8:XFD9"/>
    </sheetView>
  </sheetViews>
  <sheetFormatPr defaultColWidth="10" defaultRowHeight="15"/>
  <cols>
    <col min="1" max="1" width="11.5" style="583" customWidth="1"/>
    <col min="2" max="2" width="14" style="583" customWidth="1"/>
    <col min="3" max="3" width="11.625" style="583" customWidth="1"/>
    <col min="4" max="4" width="8.25" style="583" customWidth="1"/>
    <col min="5" max="6" width="8.625" style="583" customWidth="1"/>
    <col min="7" max="7" width="9.125" style="583" customWidth="1"/>
    <col min="8" max="8" width="14" style="583" customWidth="1"/>
    <col min="9" max="9" width="10" style="583" customWidth="1"/>
    <col min="10" max="10" width="12.75" style="583" bestFit="1" customWidth="1"/>
    <col min="11" max="11" width="12" style="583" bestFit="1" customWidth="1"/>
    <col min="12" max="12" width="10.75" style="583" bestFit="1" customWidth="1"/>
    <col min="13" max="13" width="11.5" style="583" bestFit="1" customWidth="1"/>
    <col min="14" max="14" width="10" style="583" customWidth="1"/>
    <col min="15" max="16" width="10.75" style="583" bestFit="1" customWidth="1"/>
    <col min="17" max="16384" width="10" style="583"/>
  </cols>
  <sheetData>
    <row r="1" spans="1:8" ht="5.0999999999999996" customHeight="1"/>
    <row r="2" spans="1:8" ht="50.1" customHeight="1">
      <c r="A2" s="60"/>
      <c r="B2" s="60"/>
      <c r="C2" s="60"/>
      <c r="D2" s="60"/>
      <c r="E2" s="60"/>
      <c r="F2" s="60"/>
      <c r="G2" s="60"/>
      <c r="H2" s="60"/>
    </row>
    <row r="3" spans="1:8" s="584" customFormat="1" ht="26.25" customHeight="1">
      <c r="A3" s="59" t="s">
        <v>359</v>
      </c>
      <c r="B3" s="58"/>
      <c r="C3" s="58"/>
      <c r="D3" s="58"/>
      <c r="E3" s="58"/>
      <c r="F3" s="58"/>
      <c r="G3" s="58"/>
      <c r="H3" s="58"/>
    </row>
    <row r="4" spans="1:8" s="584" customFormat="1" ht="20.100000000000001" customHeight="1">
      <c r="A4" s="57" t="s">
        <v>360</v>
      </c>
      <c r="B4" s="56"/>
      <c r="C4" s="56"/>
      <c r="D4" s="56"/>
      <c r="E4" s="56"/>
      <c r="F4" s="56"/>
      <c r="G4" s="56"/>
      <c r="H4" s="56"/>
    </row>
    <row r="5" spans="1:8" s="587" customFormat="1" ht="20.100000000000001" customHeight="1">
      <c r="A5" s="585" t="s">
        <v>361</v>
      </c>
      <c r="B5" s="585"/>
      <c r="C5" s="585"/>
      <c r="D5" s="585"/>
      <c r="E5" s="585"/>
      <c r="F5" s="585"/>
      <c r="G5" s="585"/>
      <c r="H5" s="586" t="s">
        <v>362</v>
      </c>
    </row>
    <row r="6" spans="1:8" s="587" customFormat="1" ht="39.950000000000003" customHeight="1">
      <c r="A6" s="615" t="s">
        <v>363</v>
      </c>
      <c r="B6" s="616" t="s">
        <v>364</v>
      </c>
      <c r="C6" s="215" t="s">
        <v>365</v>
      </c>
      <c r="D6" s="206"/>
      <c r="E6" s="215" t="s">
        <v>366</v>
      </c>
      <c r="F6" s="206"/>
      <c r="G6" s="597" t="s">
        <v>367</v>
      </c>
      <c r="H6" s="616" t="s">
        <v>368</v>
      </c>
    </row>
    <row r="7" spans="1:8" s="603" customFormat="1" ht="54.95" customHeight="1">
      <c r="A7" s="617" t="s">
        <v>369</v>
      </c>
      <c r="B7" s="618" t="s">
        <v>370</v>
      </c>
      <c r="C7" s="151" t="s">
        <v>371</v>
      </c>
      <c r="D7" s="204"/>
      <c r="E7" s="148" t="s">
        <v>372</v>
      </c>
      <c r="F7" s="204"/>
      <c r="G7" s="602" t="s">
        <v>373</v>
      </c>
      <c r="H7" s="602" t="s">
        <v>517</v>
      </c>
    </row>
    <row r="8" spans="1:8" s="605" customFormat="1" ht="283.89999999999998" customHeight="1">
      <c r="A8" s="48" t="s">
        <v>110</v>
      </c>
      <c r="B8" s="51" t="s">
        <v>374</v>
      </c>
      <c r="C8" s="51" t="s">
        <v>375</v>
      </c>
      <c r="D8" s="51"/>
      <c r="E8" s="47" t="s">
        <v>376</v>
      </c>
      <c r="F8" s="47"/>
      <c r="G8" s="52" t="s">
        <v>377</v>
      </c>
      <c r="H8" s="51" t="s">
        <v>378</v>
      </c>
    </row>
    <row r="9" spans="1:8" s="605" customFormat="1" ht="283.89999999999998" customHeight="1">
      <c r="A9" s="48"/>
      <c r="B9" s="51"/>
      <c r="C9" s="51"/>
      <c r="D9" s="51"/>
      <c r="E9" s="47"/>
      <c r="F9" s="47"/>
      <c r="G9" s="52"/>
      <c r="H9" s="51"/>
    </row>
    <row r="10" spans="1:8" ht="15.95" customHeight="1">
      <c r="A10" s="50" t="s">
        <v>379</v>
      </c>
      <c r="B10" s="50"/>
      <c r="C10" s="50"/>
      <c r="D10" s="50"/>
      <c r="E10" s="49"/>
      <c r="F10" s="619"/>
      <c r="G10" s="620"/>
      <c r="H10" s="620"/>
    </row>
  </sheetData>
  <mergeCells count="14">
    <mergeCell ref="A10:E10"/>
    <mergeCell ref="A8:A9"/>
    <mergeCell ref="B8:B9"/>
    <mergeCell ref="C8:D9"/>
    <mergeCell ref="E8:F9"/>
    <mergeCell ref="G8:G9"/>
    <mergeCell ref="H8:H9"/>
    <mergeCell ref="A2:H2"/>
    <mergeCell ref="A3:H3"/>
    <mergeCell ref="A4:H4"/>
    <mergeCell ref="C6:D6"/>
    <mergeCell ref="E6:F6"/>
    <mergeCell ref="C7:D7"/>
    <mergeCell ref="E7:F7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topLeftCell="A10" zoomScaleSheetLayoutView="100" workbookViewId="0">
      <selection activeCell="A13" sqref="A8:XFD13"/>
    </sheetView>
  </sheetViews>
  <sheetFormatPr defaultColWidth="10" defaultRowHeight="15"/>
  <cols>
    <col min="1" max="1" width="9.5" style="583" customWidth="1"/>
    <col min="2" max="2" width="11.25" style="583" customWidth="1"/>
    <col min="3" max="3" width="8.75" style="621" customWidth="1"/>
    <col min="4" max="4" width="6.875" style="621" customWidth="1"/>
    <col min="5" max="6" width="6.375" style="621" customWidth="1"/>
    <col min="7" max="7" width="6.25" style="621" customWidth="1"/>
    <col min="8" max="8" width="6.75" style="621" customWidth="1"/>
    <col min="9" max="9" width="7.625" style="621" customWidth="1"/>
    <col min="10" max="10" width="7.375" style="621" customWidth="1"/>
    <col min="11" max="11" width="8.125" style="621" customWidth="1"/>
    <col min="12" max="12" width="10" style="583" customWidth="1"/>
    <col min="13" max="13" width="12.75" style="583" bestFit="1" customWidth="1"/>
    <col min="14" max="14" width="12" style="583" bestFit="1" customWidth="1"/>
    <col min="15" max="15" width="10.75" style="583" bestFit="1" customWidth="1"/>
    <col min="16" max="16" width="11.5" style="583" bestFit="1" customWidth="1"/>
    <col min="17" max="17" width="10" style="583" customWidth="1"/>
    <col min="18" max="19" width="10.75" style="583" bestFit="1" customWidth="1"/>
    <col min="20" max="16384" width="10" style="583"/>
  </cols>
  <sheetData>
    <row r="1" spans="1:11" ht="5.0999999999999996" customHeight="1"/>
    <row r="2" spans="1:11" ht="50.1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584" customFormat="1" ht="24.75" customHeight="1">
      <c r="A3" s="59" t="s">
        <v>380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584" customFormat="1" ht="20.100000000000001" customHeight="1">
      <c r="A4" s="57" t="s">
        <v>381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s="587" customFormat="1" ht="20.100000000000001" customHeight="1">
      <c r="A5" s="585" t="s">
        <v>399</v>
      </c>
      <c r="B5" s="585"/>
      <c r="C5" s="622"/>
      <c r="D5" s="622"/>
      <c r="E5" s="622"/>
      <c r="F5" s="622"/>
      <c r="G5" s="622"/>
      <c r="H5" s="622"/>
      <c r="I5" s="45" t="s">
        <v>400</v>
      </c>
      <c r="J5" s="44"/>
      <c r="K5" s="44"/>
    </row>
    <row r="6" spans="1:11" s="587" customFormat="1" ht="39.950000000000003" customHeight="1">
      <c r="A6" s="588" t="s">
        <v>382</v>
      </c>
      <c r="B6" s="616" t="s">
        <v>383</v>
      </c>
      <c r="C6" s="43" t="s">
        <v>384</v>
      </c>
      <c r="D6" s="42"/>
      <c r="E6" s="145" t="s">
        <v>385</v>
      </c>
      <c r="F6" s="41"/>
      <c r="G6" s="41"/>
      <c r="H6" s="41"/>
      <c r="I6" s="41"/>
      <c r="J6" s="42"/>
      <c r="K6" s="597" t="s">
        <v>386</v>
      </c>
    </row>
    <row r="7" spans="1:11" s="603" customFormat="1" ht="54.95" customHeight="1">
      <c r="A7" s="623" t="s">
        <v>387</v>
      </c>
      <c r="B7" s="624" t="s">
        <v>388</v>
      </c>
      <c r="C7" s="860" t="s">
        <v>519</v>
      </c>
      <c r="D7" s="860" t="s">
        <v>520</v>
      </c>
      <c r="E7" s="625" t="s">
        <v>389</v>
      </c>
      <c r="F7" s="625" t="s">
        <v>401</v>
      </c>
      <c r="G7" s="625" t="s">
        <v>402</v>
      </c>
      <c r="H7" s="625" t="s">
        <v>403</v>
      </c>
      <c r="I7" s="625" t="s">
        <v>518</v>
      </c>
      <c r="J7" s="626" t="s">
        <v>390</v>
      </c>
      <c r="K7" s="602" t="s">
        <v>391</v>
      </c>
    </row>
    <row r="8" spans="1:11" s="605" customFormat="1" ht="94.5" customHeight="1">
      <c r="A8" s="627">
        <v>2012</v>
      </c>
      <c r="B8" s="628" t="s">
        <v>392</v>
      </c>
      <c r="C8" s="628" t="s">
        <v>393</v>
      </c>
      <c r="D8" s="628" t="s">
        <v>394</v>
      </c>
      <c r="E8" s="629">
        <v>2</v>
      </c>
      <c r="F8" s="629">
        <v>2</v>
      </c>
      <c r="G8" s="629">
        <v>4</v>
      </c>
      <c r="H8" s="629" t="s">
        <v>81</v>
      </c>
      <c r="I8" s="629">
        <v>2</v>
      </c>
      <c r="J8" s="629">
        <v>3</v>
      </c>
      <c r="K8" s="689">
        <v>57883</v>
      </c>
    </row>
    <row r="9" spans="1:11" s="605" customFormat="1" ht="94.5" customHeight="1">
      <c r="A9" s="627">
        <v>2013</v>
      </c>
      <c r="B9" s="628" t="s">
        <v>392</v>
      </c>
      <c r="C9" s="628" t="s">
        <v>393</v>
      </c>
      <c r="D9" s="628" t="s">
        <v>394</v>
      </c>
      <c r="E9" s="629">
        <v>2</v>
      </c>
      <c r="F9" s="629">
        <v>2</v>
      </c>
      <c r="G9" s="629">
        <v>3</v>
      </c>
      <c r="H9" s="629" t="s">
        <v>81</v>
      </c>
      <c r="I9" s="629">
        <v>2</v>
      </c>
      <c r="J9" s="629">
        <v>2</v>
      </c>
      <c r="K9" s="689">
        <v>25024</v>
      </c>
    </row>
    <row r="10" spans="1:11" s="605" customFormat="1" ht="94.5" customHeight="1">
      <c r="A10" s="627">
        <v>2014</v>
      </c>
      <c r="B10" s="628" t="s">
        <v>392</v>
      </c>
      <c r="C10" s="628" t="s">
        <v>393</v>
      </c>
      <c r="D10" s="628" t="s">
        <v>394</v>
      </c>
      <c r="E10" s="629">
        <v>2</v>
      </c>
      <c r="F10" s="629">
        <v>3</v>
      </c>
      <c r="G10" s="629">
        <v>3</v>
      </c>
      <c r="H10" s="629" t="s">
        <v>81</v>
      </c>
      <c r="I10" s="629">
        <v>1</v>
      </c>
      <c r="J10" s="629">
        <v>2</v>
      </c>
      <c r="K10" s="689">
        <v>7042</v>
      </c>
    </row>
    <row r="11" spans="1:11" s="605" customFormat="1" ht="94.5" customHeight="1">
      <c r="A11" s="627">
        <v>2015</v>
      </c>
      <c r="B11" s="690" t="s">
        <v>392</v>
      </c>
      <c r="C11" s="628" t="s">
        <v>393</v>
      </c>
      <c r="D11" s="628" t="s">
        <v>394</v>
      </c>
      <c r="E11" s="629">
        <v>2</v>
      </c>
      <c r="F11" s="629">
        <v>3</v>
      </c>
      <c r="G11" s="629">
        <v>3</v>
      </c>
      <c r="H11" s="629" t="s">
        <v>81</v>
      </c>
      <c r="I11" s="629">
        <v>1</v>
      </c>
      <c r="J11" s="629">
        <v>2</v>
      </c>
      <c r="K11" s="689">
        <v>14486</v>
      </c>
    </row>
    <row r="12" spans="1:11" s="605" customFormat="1" ht="94.5" customHeight="1">
      <c r="A12" s="627">
        <v>2016</v>
      </c>
      <c r="B12" s="690" t="s">
        <v>392</v>
      </c>
      <c r="C12" s="628" t="s">
        <v>393</v>
      </c>
      <c r="D12" s="628" t="s">
        <v>394</v>
      </c>
      <c r="E12" s="629">
        <v>2</v>
      </c>
      <c r="F12" s="629">
        <v>3</v>
      </c>
      <c r="G12" s="629">
        <v>3</v>
      </c>
      <c r="H12" s="629" t="s">
        <v>81</v>
      </c>
      <c r="I12" s="629">
        <v>1</v>
      </c>
      <c r="J12" s="629">
        <v>2</v>
      </c>
      <c r="K12" s="689">
        <v>15220</v>
      </c>
    </row>
    <row r="13" spans="1:11" s="630" customFormat="1" ht="94.5" customHeight="1">
      <c r="A13" s="688">
        <v>2017</v>
      </c>
      <c r="B13" s="692" t="s">
        <v>392</v>
      </c>
      <c r="C13" s="693" t="s">
        <v>393</v>
      </c>
      <c r="D13" s="693" t="s">
        <v>394</v>
      </c>
      <c r="E13" s="694">
        <v>2</v>
      </c>
      <c r="F13" s="694">
        <v>3</v>
      </c>
      <c r="G13" s="694">
        <v>3</v>
      </c>
      <c r="H13" s="694" t="s">
        <v>81</v>
      </c>
      <c r="I13" s="694">
        <v>1</v>
      </c>
      <c r="J13" s="694">
        <v>2</v>
      </c>
      <c r="K13" s="691">
        <v>10371</v>
      </c>
    </row>
    <row r="14" spans="1:11" ht="15.95" customHeight="1">
      <c r="A14" s="585" t="s">
        <v>379</v>
      </c>
      <c r="B14" s="614"/>
      <c r="C14" s="631"/>
      <c r="D14" s="631"/>
      <c r="E14" s="631"/>
      <c r="F14" s="631"/>
      <c r="G14" s="631"/>
      <c r="H14" s="631"/>
      <c r="I14" s="631"/>
      <c r="J14" s="631"/>
      <c r="K14" s="631"/>
    </row>
    <row r="15" spans="1:11" ht="16.5" customHeight="1">
      <c r="A15" s="614"/>
      <c r="B15" s="614"/>
      <c r="C15" s="631"/>
      <c r="D15" s="631"/>
      <c r="E15" s="631"/>
      <c r="F15" s="631"/>
      <c r="G15" s="631"/>
      <c r="H15" s="631"/>
      <c r="I15" s="631"/>
      <c r="J15" s="631"/>
      <c r="K15" s="631"/>
    </row>
  </sheetData>
  <mergeCells count="6">
    <mergeCell ref="A2:K2"/>
    <mergeCell ref="A3:K3"/>
    <mergeCell ref="A4:K4"/>
    <mergeCell ref="I5:K5"/>
    <mergeCell ref="C6:D6"/>
    <mergeCell ref="E6:J6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workbookViewId="0">
      <selection activeCell="M10" sqref="M10"/>
    </sheetView>
  </sheetViews>
  <sheetFormatPr defaultColWidth="9" defaultRowHeight="14.25"/>
  <cols>
    <col min="1" max="1" width="9.75" style="695" customWidth="1"/>
    <col min="2" max="2" width="8.25" style="696" customWidth="1"/>
    <col min="3" max="3" width="7.75" style="696" customWidth="1"/>
    <col min="4" max="6" width="8.25" style="696" customWidth="1"/>
    <col min="7" max="7" width="7.75" style="696" customWidth="1"/>
    <col min="8" max="8" width="10.625" style="696" customWidth="1"/>
    <col min="9" max="9" width="8.125" style="696" customWidth="1"/>
    <col min="10" max="10" width="8.625" style="696" customWidth="1"/>
    <col min="11" max="16384" width="9" style="696"/>
  </cols>
  <sheetData>
    <row r="1" spans="1:15" ht="5.0999999999999996" customHeight="1"/>
    <row r="2" spans="1:15" ht="50.1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6"/>
      <c r="L2" s="36"/>
      <c r="M2" s="36"/>
      <c r="N2" s="36"/>
      <c r="O2" s="36"/>
    </row>
    <row r="3" spans="1:15" s="697" customFormat="1" ht="21" customHeight="1">
      <c r="A3" s="35" t="s">
        <v>404</v>
      </c>
      <c r="B3" s="35"/>
      <c r="C3" s="35"/>
      <c r="D3" s="35"/>
      <c r="E3" s="35"/>
      <c r="F3" s="35"/>
      <c r="G3" s="35"/>
      <c r="H3" s="35"/>
      <c r="I3" s="35"/>
      <c r="J3" s="35"/>
    </row>
    <row r="4" spans="1:15" s="697" customFormat="1" ht="20.100000000000001" customHeight="1">
      <c r="A4" s="34" t="s">
        <v>405</v>
      </c>
      <c r="B4" s="34"/>
      <c r="C4" s="34"/>
      <c r="D4" s="34"/>
      <c r="E4" s="34"/>
      <c r="F4" s="34"/>
      <c r="G4" s="34"/>
      <c r="H4" s="34"/>
      <c r="I4" s="34"/>
      <c r="J4" s="34"/>
    </row>
    <row r="5" spans="1:15" s="700" customFormat="1" ht="20.100000000000001" customHeight="1">
      <c r="A5" s="698" t="s">
        <v>406</v>
      </c>
      <c r="B5" s="33"/>
      <c r="C5" s="33"/>
      <c r="D5" s="33"/>
      <c r="E5" s="33"/>
      <c r="F5" s="33"/>
      <c r="G5" s="33"/>
      <c r="H5" s="33"/>
      <c r="I5" s="33"/>
      <c r="J5" s="699" t="s">
        <v>407</v>
      </c>
    </row>
    <row r="6" spans="1:15" s="700" customFormat="1" ht="24.95" customHeight="1">
      <c r="A6" s="701" t="s">
        <v>155</v>
      </c>
      <c r="B6" s="40" t="s">
        <v>408</v>
      </c>
      <c r="C6" s="39"/>
      <c r="D6" s="39"/>
      <c r="E6" s="39"/>
      <c r="F6" s="39"/>
      <c r="G6" s="39"/>
      <c r="H6" s="38"/>
      <c r="I6" s="702" t="s">
        <v>409</v>
      </c>
      <c r="J6" s="703" t="s">
        <v>410</v>
      </c>
    </row>
    <row r="7" spans="1:15" s="700" customFormat="1" ht="14.25" customHeight="1">
      <c r="A7" s="704"/>
      <c r="B7" s="30" t="s">
        <v>411</v>
      </c>
      <c r="C7" s="29"/>
      <c r="D7" s="29"/>
      <c r="E7" s="29"/>
      <c r="F7" s="29"/>
      <c r="G7" s="29"/>
      <c r="H7" s="28"/>
      <c r="I7" s="705"/>
      <c r="J7" s="706"/>
    </row>
    <row r="8" spans="1:15" s="700" customFormat="1" ht="24.95" customHeight="1">
      <c r="A8" s="704"/>
      <c r="B8" s="707" t="s">
        <v>412</v>
      </c>
      <c r="C8" s="707" t="s">
        <v>413</v>
      </c>
      <c r="D8" s="707" t="s">
        <v>414</v>
      </c>
      <c r="E8" s="707" t="s">
        <v>415</v>
      </c>
      <c r="F8" s="707" t="s">
        <v>416</v>
      </c>
      <c r="G8" s="707" t="s">
        <v>417</v>
      </c>
      <c r="H8" s="707" t="s">
        <v>418</v>
      </c>
      <c r="I8" s="705"/>
      <c r="J8" s="708"/>
    </row>
    <row r="9" spans="1:15" s="700" customFormat="1" ht="38.25" customHeight="1">
      <c r="A9" s="709" t="s">
        <v>122</v>
      </c>
      <c r="B9" s="710" t="s">
        <v>419</v>
      </c>
      <c r="C9" s="711" t="s">
        <v>420</v>
      </c>
      <c r="D9" s="712" t="s">
        <v>421</v>
      </c>
      <c r="E9" s="712" t="s">
        <v>422</v>
      </c>
      <c r="F9" s="712" t="s">
        <v>423</v>
      </c>
      <c r="G9" s="712" t="s">
        <v>424</v>
      </c>
      <c r="H9" s="712" t="s">
        <v>425</v>
      </c>
      <c r="I9" s="713" t="s">
        <v>426</v>
      </c>
      <c r="J9" s="714" t="s">
        <v>427</v>
      </c>
    </row>
    <row r="10" spans="1:15" s="716" customFormat="1" ht="38.65" customHeight="1">
      <c r="A10" s="715">
        <v>2012</v>
      </c>
      <c r="B10" s="784">
        <v>21</v>
      </c>
      <c r="C10" s="784">
        <v>13</v>
      </c>
      <c r="D10" s="784" t="s">
        <v>81</v>
      </c>
      <c r="E10" s="784" t="s">
        <v>81</v>
      </c>
      <c r="F10" s="784" t="s">
        <v>81</v>
      </c>
      <c r="G10" s="784" t="s">
        <v>81</v>
      </c>
      <c r="H10" s="784">
        <v>8</v>
      </c>
      <c r="I10" s="784">
        <v>177</v>
      </c>
      <c r="J10" s="788">
        <v>66</v>
      </c>
    </row>
    <row r="11" spans="1:15" s="717" customFormat="1" ht="38.65" customHeight="1">
      <c r="A11" s="715">
        <v>2013</v>
      </c>
      <c r="B11" s="784">
        <v>21</v>
      </c>
      <c r="C11" s="784">
        <v>13</v>
      </c>
      <c r="D11" s="784" t="s">
        <v>81</v>
      </c>
      <c r="E11" s="784" t="s">
        <v>81</v>
      </c>
      <c r="F11" s="784" t="s">
        <v>81</v>
      </c>
      <c r="G11" s="784" t="s">
        <v>81</v>
      </c>
      <c r="H11" s="784">
        <v>8</v>
      </c>
      <c r="I11" s="784">
        <v>194</v>
      </c>
      <c r="J11" s="788">
        <v>66</v>
      </c>
    </row>
    <row r="12" spans="1:15" s="717" customFormat="1" ht="38.65" customHeight="1">
      <c r="A12" s="715">
        <v>2014</v>
      </c>
      <c r="B12" s="784">
        <v>21</v>
      </c>
      <c r="C12" s="784">
        <v>13</v>
      </c>
      <c r="D12" s="784" t="s">
        <v>81</v>
      </c>
      <c r="E12" s="784" t="s">
        <v>81</v>
      </c>
      <c r="F12" s="784" t="s">
        <v>81</v>
      </c>
      <c r="G12" s="784" t="s">
        <v>81</v>
      </c>
      <c r="H12" s="784">
        <v>8</v>
      </c>
      <c r="I12" s="784">
        <v>192</v>
      </c>
      <c r="J12" s="788">
        <v>69</v>
      </c>
    </row>
    <row r="13" spans="1:15" s="717" customFormat="1" ht="38.65" customHeight="1">
      <c r="A13" s="715">
        <v>2015</v>
      </c>
      <c r="B13" s="784">
        <v>20</v>
      </c>
      <c r="C13" s="784">
        <v>12</v>
      </c>
      <c r="D13" s="784" t="s">
        <v>81</v>
      </c>
      <c r="E13" s="784" t="s">
        <v>81</v>
      </c>
      <c r="F13" s="784" t="s">
        <v>81</v>
      </c>
      <c r="G13" s="784" t="s">
        <v>81</v>
      </c>
      <c r="H13" s="784">
        <v>8</v>
      </c>
      <c r="I13" s="784">
        <v>180</v>
      </c>
      <c r="J13" s="788">
        <v>69</v>
      </c>
    </row>
    <row r="14" spans="1:15" s="717" customFormat="1" ht="38.65" customHeight="1">
      <c r="A14" s="715">
        <v>2016</v>
      </c>
      <c r="B14" s="784">
        <v>20</v>
      </c>
      <c r="C14" s="784">
        <v>12</v>
      </c>
      <c r="D14" s="784" t="s">
        <v>81</v>
      </c>
      <c r="E14" s="784" t="s">
        <v>81</v>
      </c>
      <c r="F14" s="784" t="s">
        <v>81</v>
      </c>
      <c r="G14" s="784" t="s">
        <v>81</v>
      </c>
      <c r="H14" s="784">
        <v>8</v>
      </c>
      <c r="I14" s="784">
        <v>180</v>
      </c>
      <c r="J14" s="788">
        <v>69</v>
      </c>
    </row>
    <row r="15" spans="1:15" s="719" customFormat="1" ht="38.65" customHeight="1">
      <c r="A15" s="718">
        <v>2017</v>
      </c>
      <c r="B15" s="786">
        <v>18</v>
      </c>
      <c r="C15" s="786">
        <v>12</v>
      </c>
      <c r="D15" s="787">
        <v>0</v>
      </c>
      <c r="E15" s="787">
        <v>0</v>
      </c>
      <c r="F15" s="787">
        <v>0</v>
      </c>
      <c r="G15" s="787">
        <v>0</v>
      </c>
      <c r="H15" s="786">
        <v>6</v>
      </c>
      <c r="I15" s="786">
        <v>172</v>
      </c>
      <c r="J15" s="789">
        <v>70</v>
      </c>
    </row>
    <row r="16" spans="1:15" s="720" customFormat="1" ht="24.95" customHeight="1">
      <c r="A16" s="704" t="s">
        <v>155</v>
      </c>
      <c r="B16" s="27" t="s">
        <v>428</v>
      </c>
      <c r="C16" s="26"/>
      <c r="D16" s="25"/>
      <c r="E16" s="707" t="s">
        <v>429</v>
      </c>
      <c r="F16" s="27" t="s">
        <v>430</v>
      </c>
      <c r="G16" s="26"/>
      <c r="H16" s="25"/>
      <c r="I16" s="27" t="s">
        <v>431</v>
      </c>
      <c r="J16" s="25"/>
    </row>
    <row r="17" spans="1:10" s="720" customFormat="1" ht="24.95" customHeight="1">
      <c r="A17" s="704"/>
      <c r="B17" s="30" t="s">
        <v>432</v>
      </c>
      <c r="C17" s="29"/>
      <c r="D17" s="28"/>
      <c r="E17" s="721" t="s">
        <v>433</v>
      </c>
      <c r="F17" s="30" t="s">
        <v>434</v>
      </c>
      <c r="G17" s="29"/>
      <c r="H17" s="28"/>
      <c r="I17" s="27" t="s">
        <v>435</v>
      </c>
      <c r="J17" s="25"/>
    </row>
    <row r="18" spans="1:10" s="720" customFormat="1" ht="24.95" customHeight="1">
      <c r="A18" s="704"/>
      <c r="B18" s="722" t="s">
        <v>412</v>
      </c>
      <c r="C18" s="722" t="s">
        <v>436</v>
      </c>
      <c r="D18" s="722" t="s">
        <v>437</v>
      </c>
      <c r="E18" s="723"/>
      <c r="F18" s="722" t="s">
        <v>438</v>
      </c>
      <c r="G18" s="722" t="s">
        <v>439</v>
      </c>
      <c r="H18" s="722" t="s">
        <v>440</v>
      </c>
      <c r="I18" s="24"/>
      <c r="J18" s="23"/>
    </row>
    <row r="19" spans="1:10" s="720" customFormat="1" ht="27" customHeight="1">
      <c r="A19" s="709" t="s">
        <v>122</v>
      </c>
      <c r="B19" s="724" t="s">
        <v>419</v>
      </c>
      <c r="C19" s="725" t="s">
        <v>441</v>
      </c>
      <c r="D19" s="725" t="s">
        <v>442</v>
      </c>
      <c r="E19" s="725" t="s">
        <v>443</v>
      </c>
      <c r="F19" s="725" t="s">
        <v>444</v>
      </c>
      <c r="G19" s="725" t="s">
        <v>445</v>
      </c>
      <c r="H19" s="724" t="s">
        <v>446</v>
      </c>
      <c r="I19" s="22" t="s">
        <v>447</v>
      </c>
      <c r="J19" s="21"/>
    </row>
    <row r="20" spans="1:10" ht="38.65" customHeight="1">
      <c r="A20" s="726">
        <v>2012</v>
      </c>
      <c r="B20" s="783">
        <v>76</v>
      </c>
      <c r="C20" s="784">
        <v>76</v>
      </c>
      <c r="D20" s="784" t="s">
        <v>81</v>
      </c>
      <c r="E20" s="784">
        <v>104</v>
      </c>
      <c r="F20" s="784">
        <v>33</v>
      </c>
      <c r="G20" s="784">
        <v>109</v>
      </c>
      <c r="H20" s="784">
        <v>0</v>
      </c>
      <c r="I20" s="32">
        <v>67</v>
      </c>
      <c r="J20" s="31"/>
    </row>
    <row r="21" spans="1:10" s="727" customFormat="1" ht="38.65" customHeight="1">
      <c r="A21" s="726">
        <v>2013</v>
      </c>
      <c r="B21" s="783">
        <v>77</v>
      </c>
      <c r="C21" s="784">
        <v>77</v>
      </c>
      <c r="D21" s="784" t="s">
        <v>81</v>
      </c>
      <c r="E21" s="784">
        <v>55</v>
      </c>
      <c r="F21" s="784">
        <v>22</v>
      </c>
      <c r="G21" s="784">
        <v>65</v>
      </c>
      <c r="H21" s="784" t="s">
        <v>81</v>
      </c>
      <c r="I21" s="32">
        <v>89</v>
      </c>
      <c r="J21" s="31"/>
    </row>
    <row r="22" spans="1:10" s="727" customFormat="1" ht="38.65" customHeight="1">
      <c r="A22" s="726">
        <v>2014</v>
      </c>
      <c r="B22" s="783">
        <v>61</v>
      </c>
      <c r="C22" s="784">
        <v>61</v>
      </c>
      <c r="D22" s="784" t="s">
        <v>81</v>
      </c>
      <c r="E22" s="784">
        <v>32</v>
      </c>
      <c r="F22" s="784">
        <v>23</v>
      </c>
      <c r="G22" s="784">
        <v>66</v>
      </c>
      <c r="H22" s="784" t="s">
        <v>81</v>
      </c>
      <c r="I22" s="32">
        <v>89</v>
      </c>
      <c r="J22" s="31"/>
    </row>
    <row r="23" spans="1:10" s="727" customFormat="1" ht="38.65" customHeight="1">
      <c r="A23" s="726">
        <v>2015</v>
      </c>
      <c r="B23" s="783">
        <v>61</v>
      </c>
      <c r="C23" s="784">
        <v>61</v>
      </c>
      <c r="D23" s="784" t="s">
        <v>81</v>
      </c>
      <c r="E23" s="784">
        <v>45</v>
      </c>
      <c r="F23" s="784">
        <v>23</v>
      </c>
      <c r="G23" s="784">
        <v>66</v>
      </c>
      <c r="H23" s="784" t="s">
        <v>81</v>
      </c>
      <c r="I23" s="32">
        <v>33</v>
      </c>
      <c r="J23" s="31"/>
    </row>
    <row r="24" spans="1:10" s="727" customFormat="1" ht="38.65" customHeight="1">
      <c r="A24" s="726">
        <v>2016</v>
      </c>
      <c r="B24" s="783">
        <v>62</v>
      </c>
      <c r="C24" s="784">
        <v>62</v>
      </c>
      <c r="D24" s="784" t="s">
        <v>81</v>
      </c>
      <c r="E24" s="784">
        <v>45</v>
      </c>
      <c r="F24" s="784">
        <v>23</v>
      </c>
      <c r="G24" s="784">
        <v>65</v>
      </c>
      <c r="H24" s="784" t="s">
        <v>81</v>
      </c>
      <c r="I24" s="32">
        <v>45</v>
      </c>
      <c r="J24" s="31"/>
    </row>
    <row r="25" spans="1:10" s="728" customFormat="1" ht="38.65" customHeight="1">
      <c r="A25" s="782">
        <v>2017</v>
      </c>
      <c r="B25" s="785">
        <v>50</v>
      </c>
      <c r="C25" s="786">
        <v>50</v>
      </c>
      <c r="D25" s="787"/>
      <c r="E25" s="786">
        <v>44</v>
      </c>
      <c r="F25" s="786">
        <v>23</v>
      </c>
      <c r="G25" s="786">
        <v>65</v>
      </c>
      <c r="H25" s="787">
        <v>0</v>
      </c>
      <c r="I25" s="20">
        <v>37</v>
      </c>
      <c r="J25" s="19"/>
    </row>
    <row r="26" spans="1:10" s="731" customFormat="1" ht="15.95" customHeight="1">
      <c r="A26" s="18" t="s">
        <v>448</v>
      </c>
      <c r="B26" s="18"/>
      <c r="C26" s="18"/>
      <c r="D26" s="729"/>
      <c r="E26" s="730"/>
      <c r="F26" s="17"/>
      <c r="G26" s="17"/>
      <c r="H26" s="17"/>
      <c r="I26" s="17"/>
      <c r="J26" s="17"/>
    </row>
    <row r="27" spans="1:10" ht="14.25" customHeight="1">
      <c r="A27" s="16"/>
      <c r="B27" s="16"/>
      <c r="C27" s="16"/>
      <c r="D27" s="16"/>
      <c r="E27" s="732"/>
      <c r="F27" s="732"/>
      <c r="G27" s="732"/>
      <c r="H27" s="732"/>
      <c r="I27" s="732"/>
      <c r="J27" s="732"/>
    </row>
  </sheetData>
  <mergeCells count="24">
    <mergeCell ref="I24:J24"/>
    <mergeCell ref="I25:J25"/>
    <mergeCell ref="A26:C26"/>
    <mergeCell ref="F26:J26"/>
    <mergeCell ref="A27:D27"/>
    <mergeCell ref="I23:J23"/>
    <mergeCell ref="B7:H7"/>
    <mergeCell ref="B16:D16"/>
    <mergeCell ref="F16:H16"/>
    <mergeCell ref="I16:J16"/>
    <mergeCell ref="B17:D17"/>
    <mergeCell ref="F17:H17"/>
    <mergeCell ref="I17:J17"/>
    <mergeCell ref="I18:J18"/>
    <mergeCell ref="I19:J19"/>
    <mergeCell ref="I20:J20"/>
    <mergeCell ref="I21:J21"/>
    <mergeCell ref="I22:J22"/>
    <mergeCell ref="B6:H6"/>
    <mergeCell ref="A2:J2"/>
    <mergeCell ref="K2:O2"/>
    <mergeCell ref="A3:J3"/>
    <mergeCell ref="A4:J4"/>
    <mergeCell ref="B5:I5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topLeftCell="A8" zoomScale="85" zoomScaleSheetLayoutView="85" workbookViewId="0">
      <selection activeCell="A15" sqref="A10:XFD15"/>
    </sheetView>
  </sheetViews>
  <sheetFormatPr defaultColWidth="9" defaultRowHeight="14.25"/>
  <cols>
    <col min="1" max="1" width="13.75" style="695" customWidth="1"/>
    <col min="2" max="9" width="9" style="695" customWidth="1"/>
    <col min="10" max="10" width="13.75" style="695" customWidth="1"/>
    <col min="11" max="14" width="9" style="695" customWidth="1"/>
    <col min="15" max="15" width="9" style="733" customWidth="1"/>
    <col min="16" max="18" width="9" style="695" customWidth="1"/>
    <col min="19" max="16384" width="9" style="696"/>
  </cols>
  <sheetData>
    <row r="1" spans="1:18" ht="5.0999999999999996" customHeight="1"/>
    <row r="2" spans="1:18" ht="50.1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s="697" customFormat="1" ht="21" customHeight="1">
      <c r="A3" s="15" t="s">
        <v>449</v>
      </c>
      <c r="B3" s="15"/>
      <c r="C3" s="15"/>
      <c r="D3" s="15"/>
      <c r="E3" s="15"/>
      <c r="F3" s="15"/>
      <c r="G3" s="15"/>
      <c r="H3" s="15"/>
      <c r="I3" s="15"/>
      <c r="J3" s="15" t="s">
        <v>450</v>
      </c>
      <c r="K3" s="15"/>
      <c r="L3" s="15"/>
      <c r="M3" s="15"/>
      <c r="N3" s="15"/>
      <c r="O3" s="15"/>
      <c r="P3" s="15"/>
      <c r="Q3" s="15"/>
      <c r="R3" s="15"/>
    </row>
    <row r="4" spans="1:18" s="697" customFormat="1" ht="20.100000000000001" customHeight="1">
      <c r="A4" s="14" t="s">
        <v>451</v>
      </c>
      <c r="B4" s="14"/>
      <c r="C4" s="14"/>
      <c r="D4" s="14"/>
      <c r="E4" s="14"/>
      <c r="F4" s="14"/>
      <c r="G4" s="14"/>
      <c r="H4" s="14"/>
      <c r="I4" s="14"/>
      <c r="J4" s="14" t="s">
        <v>452</v>
      </c>
      <c r="K4" s="14"/>
      <c r="L4" s="14"/>
      <c r="M4" s="14"/>
      <c r="N4" s="14"/>
      <c r="O4" s="14"/>
      <c r="P4" s="14"/>
      <c r="Q4" s="14"/>
      <c r="R4" s="14"/>
    </row>
    <row r="5" spans="1:18" s="700" customFormat="1" ht="20.100000000000001" customHeight="1">
      <c r="A5" s="699" t="s">
        <v>453</v>
      </c>
      <c r="B5" s="699"/>
      <c r="C5" s="699"/>
      <c r="D5" s="699" t="s">
        <v>454</v>
      </c>
      <c r="E5" s="734"/>
      <c r="F5" s="735"/>
      <c r="G5" s="735"/>
      <c r="H5" s="13" t="s">
        <v>455</v>
      </c>
      <c r="I5" s="13"/>
      <c r="J5" s="699" t="s">
        <v>453</v>
      </c>
      <c r="K5" s="736"/>
      <c r="L5" s="736"/>
      <c r="M5" s="699"/>
      <c r="N5" s="699"/>
      <c r="O5" s="737"/>
      <c r="P5" s="699"/>
      <c r="Q5" s="12" t="s">
        <v>455</v>
      </c>
      <c r="R5" s="12"/>
    </row>
    <row r="6" spans="1:18" s="700" customFormat="1" ht="21.95" customHeight="1">
      <c r="A6" s="738" t="s">
        <v>155</v>
      </c>
      <c r="B6" s="11" t="s">
        <v>456</v>
      </c>
      <c r="C6" s="10"/>
      <c r="D6" s="10"/>
      <c r="E6" s="10"/>
      <c r="F6" s="10"/>
      <c r="G6" s="10"/>
      <c r="H6" s="10"/>
      <c r="I6" s="9"/>
      <c r="J6" s="738"/>
      <c r="K6" s="11" t="s">
        <v>457</v>
      </c>
      <c r="L6" s="10"/>
      <c r="M6" s="10"/>
      <c r="N6" s="10"/>
      <c r="O6" s="10"/>
      <c r="P6" s="10"/>
      <c r="Q6" s="10"/>
      <c r="R6" s="9"/>
    </row>
    <row r="7" spans="1:18" s="700" customFormat="1" ht="21.95" customHeight="1">
      <c r="A7" s="739"/>
      <c r="B7" s="11" t="s">
        <v>458</v>
      </c>
      <c r="C7" s="9"/>
      <c r="D7" s="11" t="s">
        <v>459</v>
      </c>
      <c r="E7" s="9"/>
      <c r="F7" s="11" t="s">
        <v>460</v>
      </c>
      <c r="G7" s="9"/>
      <c r="H7" s="11" t="s">
        <v>461</v>
      </c>
      <c r="I7" s="9"/>
      <c r="J7" s="739" t="s">
        <v>155</v>
      </c>
      <c r="K7" s="11" t="s">
        <v>462</v>
      </c>
      <c r="L7" s="9"/>
      <c r="M7" s="11" t="s">
        <v>463</v>
      </c>
      <c r="N7" s="9"/>
      <c r="O7" s="11" t="s">
        <v>464</v>
      </c>
      <c r="P7" s="9"/>
      <c r="Q7" s="11" t="s">
        <v>465</v>
      </c>
      <c r="R7" s="9"/>
    </row>
    <row r="8" spans="1:18" s="700" customFormat="1" ht="21.95" customHeight="1">
      <c r="A8" s="739"/>
      <c r="B8" s="740" t="s">
        <v>466</v>
      </c>
      <c r="C8" s="741" t="s">
        <v>467</v>
      </c>
      <c r="D8" s="742" t="s">
        <v>466</v>
      </c>
      <c r="E8" s="742" t="s">
        <v>467</v>
      </c>
      <c r="F8" s="742" t="s">
        <v>466</v>
      </c>
      <c r="G8" s="742" t="s">
        <v>467</v>
      </c>
      <c r="H8" s="742" t="s">
        <v>466</v>
      </c>
      <c r="I8" s="742" t="s">
        <v>467</v>
      </c>
      <c r="J8" s="739" t="s">
        <v>468</v>
      </c>
      <c r="K8" s="743" t="s">
        <v>466</v>
      </c>
      <c r="L8" s="742" t="s">
        <v>467</v>
      </c>
      <c r="M8" s="742" t="s">
        <v>466</v>
      </c>
      <c r="N8" s="742" t="s">
        <v>467</v>
      </c>
      <c r="O8" s="744" t="s">
        <v>469</v>
      </c>
      <c r="P8" s="742" t="s">
        <v>470</v>
      </c>
      <c r="Q8" s="742" t="s">
        <v>469</v>
      </c>
      <c r="R8" s="743" t="s">
        <v>470</v>
      </c>
    </row>
    <row r="9" spans="1:18" s="700" customFormat="1" ht="21.95" customHeight="1">
      <c r="A9" s="745" t="s">
        <v>468</v>
      </c>
      <c r="B9" s="746" t="s">
        <v>471</v>
      </c>
      <c r="C9" s="747" t="s">
        <v>472</v>
      </c>
      <c r="D9" s="748" t="s">
        <v>471</v>
      </c>
      <c r="E9" s="748" t="s">
        <v>472</v>
      </c>
      <c r="F9" s="748" t="s">
        <v>471</v>
      </c>
      <c r="G9" s="748" t="s">
        <v>472</v>
      </c>
      <c r="H9" s="748" t="s">
        <v>471</v>
      </c>
      <c r="I9" s="748" t="s">
        <v>472</v>
      </c>
      <c r="J9" s="745"/>
      <c r="K9" s="749" t="s">
        <v>471</v>
      </c>
      <c r="L9" s="749" t="s">
        <v>472</v>
      </c>
      <c r="M9" s="749" t="s">
        <v>471</v>
      </c>
      <c r="N9" s="750" t="s">
        <v>472</v>
      </c>
      <c r="O9" s="751" t="s">
        <v>471</v>
      </c>
      <c r="P9" s="750" t="s">
        <v>472</v>
      </c>
      <c r="Q9" s="749" t="s">
        <v>471</v>
      </c>
      <c r="R9" s="750" t="s">
        <v>472</v>
      </c>
    </row>
    <row r="10" spans="1:18" s="753" customFormat="1" ht="22.5" customHeight="1">
      <c r="A10" s="752">
        <v>2012</v>
      </c>
      <c r="B10" s="791">
        <v>6209</v>
      </c>
      <c r="C10" s="791">
        <v>20995</v>
      </c>
      <c r="D10" s="791">
        <v>4737</v>
      </c>
      <c r="E10" s="791">
        <v>18400</v>
      </c>
      <c r="F10" s="791">
        <v>898</v>
      </c>
      <c r="G10" s="791">
        <v>1805</v>
      </c>
      <c r="H10" s="791">
        <v>574</v>
      </c>
      <c r="I10" s="792">
        <v>790</v>
      </c>
      <c r="J10" s="752">
        <v>2012</v>
      </c>
      <c r="K10" s="799">
        <v>22.2</v>
      </c>
      <c r="L10" s="799">
        <v>8</v>
      </c>
      <c r="M10" s="799">
        <v>11.3</v>
      </c>
      <c r="N10" s="799">
        <v>1</v>
      </c>
      <c r="O10" s="799">
        <v>1.6</v>
      </c>
      <c r="P10" s="799">
        <v>5</v>
      </c>
      <c r="Q10" s="799">
        <v>9.3000000000000007</v>
      </c>
      <c r="R10" s="800">
        <v>2</v>
      </c>
    </row>
    <row r="11" spans="1:18" s="754" customFormat="1" ht="22.5" customHeight="1">
      <c r="A11" s="752">
        <v>2013</v>
      </c>
      <c r="B11" s="791">
        <v>6554</v>
      </c>
      <c r="C11" s="791">
        <v>19706</v>
      </c>
      <c r="D11" s="791">
        <v>4942</v>
      </c>
      <c r="E11" s="791">
        <v>17078</v>
      </c>
      <c r="F11" s="791">
        <v>959</v>
      </c>
      <c r="G11" s="791">
        <v>1689</v>
      </c>
      <c r="H11" s="791">
        <v>639</v>
      </c>
      <c r="I11" s="792">
        <v>939</v>
      </c>
      <c r="J11" s="752">
        <v>2013</v>
      </c>
      <c r="K11" s="799">
        <v>17.844999999999995</v>
      </c>
      <c r="L11" s="799">
        <v>7.3</v>
      </c>
      <c r="M11" s="799">
        <v>4.3999999999999995</v>
      </c>
      <c r="N11" s="799">
        <v>0.5</v>
      </c>
      <c r="O11" s="799">
        <v>2.9199999999999995</v>
      </c>
      <c r="P11" s="799">
        <v>5</v>
      </c>
      <c r="Q11" s="799">
        <v>10.524999999999997</v>
      </c>
      <c r="R11" s="800">
        <v>1.8</v>
      </c>
    </row>
    <row r="12" spans="1:18" s="754" customFormat="1" ht="22.5" customHeight="1">
      <c r="A12" s="752">
        <v>2014</v>
      </c>
      <c r="B12" s="791">
        <v>6141</v>
      </c>
      <c r="C12" s="791">
        <v>19264</v>
      </c>
      <c r="D12" s="791">
        <v>4562</v>
      </c>
      <c r="E12" s="791">
        <v>16642</v>
      </c>
      <c r="F12" s="791">
        <v>938</v>
      </c>
      <c r="G12" s="791">
        <v>1709</v>
      </c>
      <c r="H12" s="791">
        <v>642</v>
      </c>
      <c r="I12" s="792">
        <v>912</v>
      </c>
      <c r="J12" s="752">
        <v>2014</v>
      </c>
      <c r="K12" s="799">
        <v>13.299999999999999</v>
      </c>
      <c r="L12" s="799">
        <v>9.3000000000000007</v>
      </c>
      <c r="M12" s="799">
        <v>2.7999999999999994</v>
      </c>
      <c r="N12" s="799">
        <v>0.3</v>
      </c>
      <c r="O12" s="799">
        <v>0.1</v>
      </c>
      <c r="P12" s="799">
        <v>8</v>
      </c>
      <c r="Q12" s="799">
        <v>9.4</v>
      </c>
      <c r="R12" s="800">
        <v>1</v>
      </c>
    </row>
    <row r="13" spans="1:18" s="754" customFormat="1" ht="22.5" customHeight="1">
      <c r="A13" s="752">
        <v>2015</v>
      </c>
      <c r="B13" s="791">
        <v>5929</v>
      </c>
      <c r="C13" s="791">
        <v>17948</v>
      </c>
      <c r="D13" s="791">
        <v>4444</v>
      </c>
      <c r="E13" s="791">
        <v>15445</v>
      </c>
      <c r="F13" s="791">
        <v>849</v>
      </c>
      <c r="G13" s="791">
        <v>1636</v>
      </c>
      <c r="H13" s="791">
        <v>637</v>
      </c>
      <c r="I13" s="792">
        <v>867</v>
      </c>
      <c r="J13" s="752">
        <v>2015</v>
      </c>
      <c r="K13" s="799">
        <v>12.2</v>
      </c>
      <c r="L13" s="799">
        <v>3.4</v>
      </c>
      <c r="M13" s="799">
        <v>2</v>
      </c>
      <c r="N13" s="799">
        <v>0.7</v>
      </c>
      <c r="O13" s="799">
        <v>0.2</v>
      </c>
      <c r="P13" s="799">
        <v>0.7</v>
      </c>
      <c r="Q13" s="799">
        <v>10</v>
      </c>
      <c r="R13" s="800">
        <v>0</v>
      </c>
    </row>
    <row r="14" spans="1:18" s="754" customFormat="1" ht="22.5" customHeight="1">
      <c r="A14" s="752">
        <v>2016</v>
      </c>
      <c r="B14" s="791">
        <v>5507</v>
      </c>
      <c r="C14" s="791">
        <v>17710</v>
      </c>
      <c r="D14" s="791">
        <v>3990</v>
      </c>
      <c r="E14" s="791">
        <v>15058</v>
      </c>
      <c r="F14" s="791">
        <v>739</v>
      </c>
      <c r="G14" s="791">
        <v>1640</v>
      </c>
      <c r="H14" s="791">
        <v>778</v>
      </c>
      <c r="I14" s="792">
        <v>1012</v>
      </c>
      <c r="J14" s="752">
        <v>2016</v>
      </c>
      <c r="K14" s="799">
        <v>12.600000000000001</v>
      </c>
      <c r="L14" s="799">
        <v>20</v>
      </c>
      <c r="M14" s="799">
        <v>2.0000000000000004</v>
      </c>
      <c r="N14" s="799">
        <v>2</v>
      </c>
      <c r="O14" s="799">
        <v>0</v>
      </c>
      <c r="P14" s="799">
        <v>12</v>
      </c>
      <c r="Q14" s="799">
        <v>10.599999999999998</v>
      </c>
      <c r="R14" s="800">
        <v>6</v>
      </c>
    </row>
    <row r="15" spans="1:18" s="754" customFormat="1" ht="22.5" customHeight="1">
      <c r="A15" s="755">
        <v>2017</v>
      </c>
      <c r="B15" s="793">
        <v>5412</v>
      </c>
      <c r="C15" s="793">
        <v>16778</v>
      </c>
      <c r="D15" s="793">
        <v>3955</v>
      </c>
      <c r="E15" s="793">
        <v>14133</v>
      </c>
      <c r="F15" s="793">
        <v>726</v>
      </c>
      <c r="G15" s="793">
        <v>1614</v>
      </c>
      <c r="H15" s="793">
        <v>730</v>
      </c>
      <c r="I15" s="794">
        <v>1031</v>
      </c>
      <c r="J15" s="755">
        <v>2017</v>
      </c>
      <c r="K15" s="801">
        <v>11.2</v>
      </c>
      <c r="L15" s="801">
        <v>24.7</v>
      </c>
      <c r="M15" s="801">
        <v>1.9</v>
      </c>
      <c r="N15" s="801">
        <v>3</v>
      </c>
      <c r="O15" s="801">
        <v>0.7</v>
      </c>
      <c r="P15" s="801">
        <v>20</v>
      </c>
      <c r="Q15" s="801">
        <v>8.6999999999999993</v>
      </c>
      <c r="R15" s="802">
        <v>1.7</v>
      </c>
    </row>
    <row r="16" spans="1:18" ht="21.4" customHeight="1">
      <c r="A16" s="756" t="s">
        <v>473</v>
      </c>
      <c r="B16" s="795">
        <v>3276</v>
      </c>
      <c r="C16" s="795">
        <v>16778</v>
      </c>
      <c r="D16" s="795">
        <v>2554</v>
      </c>
      <c r="E16" s="795">
        <v>14133</v>
      </c>
      <c r="F16" s="795">
        <v>230</v>
      </c>
      <c r="G16" s="795">
        <v>1614</v>
      </c>
      <c r="H16" s="795">
        <v>491</v>
      </c>
      <c r="I16" s="796">
        <v>1031</v>
      </c>
      <c r="J16" s="756" t="s">
        <v>473</v>
      </c>
      <c r="K16" s="803">
        <v>2.4</v>
      </c>
      <c r="L16" s="799">
        <v>24.7</v>
      </c>
      <c r="M16" s="799">
        <v>0.3</v>
      </c>
      <c r="N16" s="799">
        <v>3</v>
      </c>
      <c r="O16" s="799">
        <v>0.28599999999999998</v>
      </c>
      <c r="P16" s="799">
        <v>20</v>
      </c>
      <c r="Q16" s="799">
        <v>1.8</v>
      </c>
      <c r="R16" s="800">
        <v>1.7</v>
      </c>
    </row>
    <row r="17" spans="1:18" ht="21.4" customHeight="1">
      <c r="A17" s="756" t="s">
        <v>474</v>
      </c>
      <c r="B17" s="795">
        <v>117</v>
      </c>
      <c r="C17" s="795">
        <v>0</v>
      </c>
      <c r="D17" s="795">
        <v>77</v>
      </c>
      <c r="E17" s="795">
        <v>0</v>
      </c>
      <c r="F17" s="795">
        <v>29</v>
      </c>
      <c r="G17" s="795">
        <v>0</v>
      </c>
      <c r="H17" s="795">
        <v>10</v>
      </c>
      <c r="I17" s="796">
        <v>0</v>
      </c>
      <c r="J17" s="756" t="s">
        <v>474</v>
      </c>
      <c r="K17" s="803">
        <v>0.4</v>
      </c>
      <c r="L17" s="799">
        <v>0</v>
      </c>
      <c r="M17" s="799">
        <v>0.1</v>
      </c>
      <c r="N17" s="799">
        <v>0</v>
      </c>
      <c r="O17" s="799">
        <v>0</v>
      </c>
      <c r="P17" s="799">
        <v>0</v>
      </c>
      <c r="Q17" s="799">
        <v>0.3</v>
      </c>
      <c r="R17" s="800">
        <v>0</v>
      </c>
    </row>
    <row r="18" spans="1:18" ht="21.4" customHeight="1">
      <c r="A18" s="756" t="s">
        <v>475</v>
      </c>
      <c r="B18" s="795">
        <v>54</v>
      </c>
      <c r="C18" s="795">
        <v>0</v>
      </c>
      <c r="D18" s="795">
        <v>30</v>
      </c>
      <c r="E18" s="795">
        <v>0</v>
      </c>
      <c r="F18" s="795">
        <v>16</v>
      </c>
      <c r="G18" s="795">
        <v>0</v>
      </c>
      <c r="H18" s="795">
        <v>8</v>
      </c>
      <c r="I18" s="796">
        <v>0</v>
      </c>
      <c r="J18" s="756" t="s">
        <v>475</v>
      </c>
      <c r="K18" s="803">
        <v>0.2</v>
      </c>
      <c r="L18" s="799">
        <v>0</v>
      </c>
      <c r="M18" s="799">
        <v>0</v>
      </c>
      <c r="N18" s="799">
        <v>0</v>
      </c>
      <c r="O18" s="799">
        <v>0</v>
      </c>
      <c r="P18" s="799">
        <v>0</v>
      </c>
      <c r="Q18" s="799">
        <v>0.2</v>
      </c>
      <c r="R18" s="800">
        <v>0</v>
      </c>
    </row>
    <row r="19" spans="1:18" ht="21.4" customHeight="1">
      <c r="A19" s="756" t="s">
        <v>476</v>
      </c>
      <c r="B19" s="795">
        <v>33</v>
      </c>
      <c r="C19" s="795">
        <v>0</v>
      </c>
      <c r="D19" s="795">
        <v>17</v>
      </c>
      <c r="E19" s="795">
        <v>0</v>
      </c>
      <c r="F19" s="795">
        <v>10</v>
      </c>
      <c r="G19" s="795">
        <v>0</v>
      </c>
      <c r="H19" s="795">
        <v>7</v>
      </c>
      <c r="I19" s="796">
        <v>0</v>
      </c>
      <c r="J19" s="756" t="s">
        <v>476</v>
      </c>
      <c r="K19" s="803">
        <v>0.2</v>
      </c>
      <c r="L19" s="799">
        <v>0</v>
      </c>
      <c r="M19" s="799">
        <v>0</v>
      </c>
      <c r="N19" s="799">
        <v>0</v>
      </c>
      <c r="O19" s="799">
        <v>0</v>
      </c>
      <c r="P19" s="799">
        <v>0</v>
      </c>
      <c r="Q19" s="799">
        <v>0.2</v>
      </c>
      <c r="R19" s="800">
        <v>0</v>
      </c>
    </row>
    <row r="20" spans="1:18" ht="21.4" customHeight="1">
      <c r="A20" s="756" t="s">
        <v>477</v>
      </c>
      <c r="B20" s="795">
        <v>101</v>
      </c>
      <c r="C20" s="795">
        <v>0</v>
      </c>
      <c r="D20" s="795">
        <v>65</v>
      </c>
      <c r="E20" s="795">
        <v>0</v>
      </c>
      <c r="F20" s="795">
        <v>26</v>
      </c>
      <c r="G20" s="795">
        <v>0</v>
      </c>
      <c r="H20" s="795">
        <v>10</v>
      </c>
      <c r="I20" s="796">
        <v>0</v>
      </c>
      <c r="J20" s="756" t="s">
        <v>477</v>
      </c>
      <c r="K20" s="803">
        <v>0.5</v>
      </c>
      <c r="L20" s="799">
        <v>0</v>
      </c>
      <c r="M20" s="799">
        <v>0.2</v>
      </c>
      <c r="N20" s="799">
        <v>0</v>
      </c>
      <c r="O20" s="799">
        <v>0</v>
      </c>
      <c r="P20" s="799">
        <v>0</v>
      </c>
      <c r="Q20" s="799">
        <v>0.3</v>
      </c>
      <c r="R20" s="800">
        <v>0</v>
      </c>
    </row>
    <row r="21" spans="1:18" ht="21.4" customHeight="1">
      <c r="A21" s="756" t="s">
        <v>478</v>
      </c>
      <c r="B21" s="795">
        <v>126</v>
      </c>
      <c r="C21" s="795">
        <v>0</v>
      </c>
      <c r="D21" s="795">
        <v>97</v>
      </c>
      <c r="E21" s="795">
        <v>0</v>
      </c>
      <c r="F21" s="795">
        <v>18</v>
      </c>
      <c r="G21" s="795">
        <v>0</v>
      </c>
      <c r="H21" s="795">
        <v>11</v>
      </c>
      <c r="I21" s="796">
        <v>0</v>
      </c>
      <c r="J21" s="756" t="s">
        <v>478</v>
      </c>
      <c r="K21" s="803">
        <v>1</v>
      </c>
      <c r="L21" s="799">
        <v>0</v>
      </c>
      <c r="M21" s="799">
        <v>0.6</v>
      </c>
      <c r="N21" s="799">
        <v>0</v>
      </c>
      <c r="O21" s="799">
        <v>0</v>
      </c>
      <c r="P21" s="799">
        <v>0</v>
      </c>
      <c r="Q21" s="799">
        <v>0.4</v>
      </c>
      <c r="R21" s="800">
        <v>0</v>
      </c>
    </row>
    <row r="22" spans="1:18" ht="21.4" customHeight="1">
      <c r="A22" s="756" t="s">
        <v>479</v>
      </c>
      <c r="B22" s="795">
        <v>172</v>
      </c>
      <c r="C22" s="795">
        <v>0</v>
      </c>
      <c r="D22" s="795">
        <v>127</v>
      </c>
      <c r="E22" s="795">
        <v>0</v>
      </c>
      <c r="F22" s="795">
        <v>31</v>
      </c>
      <c r="G22" s="795">
        <v>0</v>
      </c>
      <c r="H22" s="795">
        <v>14</v>
      </c>
      <c r="I22" s="796">
        <v>0</v>
      </c>
      <c r="J22" s="756" t="s">
        <v>479</v>
      </c>
      <c r="K22" s="803">
        <v>0.47</v>
      </c>
      <c r="L22" s="799">
        <v>0</v>
      </c>
      <c r="M22" s="799">
        <v>0</v>
      </c>
      <c r="N22" s="799">
        <v>0</v>
      </c>
      <c r="O22" s="799">
        <v>0</v>
      </c>
      <c r="P22" s="799">
        <v>0</v>
      </c>
      <c r="Q22" s="799">
        <v>0.5</v>
      </c>
      <c r="R22" s="800">
        <v>0</v>
      </c>
    </row>
    <row r="23" spans="1:18" ht="21.4" customHeight="1">
      <c r="A23" s="756" t="s">
        <v>480</v>
      </c>
      <c r="B23" s="795">
        <v>120</v>
      </c>
      <c r="C23" s="795">
        <v>0</v>
      </c>
      <c r="D23" s="795">
        <v>80</v>
      </c>
      <c r="E23" s="795">
        <v>0</v>
      </c>
      <c r="F23" s="795">
        <v>26</v>
      </c>
      <c r="G23" s="795">
        <v>0</v>
      </c>
      <c r="H23" s="795">
        <v>14</v>
      </c>
      <c r="I23" s="796">
        <v>0</v>
      </c>
      <c r="J23" s="756" t="s">
        <v>480</v>
      </c>
      <c r="K23" s="803">
        <v>0.48699999999999999</v>
      </c>
      <c r="L23" s="799">
        <v>0</v>
      </c>
      <c r="M23" s="799">
        <v>0</v>
      </c>
      <c r="N23" s="799">
        <v>0</v>
      </c>
      <c r="O23" s="799">
        <v>0</v>
      </c>
      <c r="P23" s="799">
        <v>0</v>
      </c>
      <c r="Q23" s="799">
        <v>0.5</v>
      </c>
      <c r="R23" s="800">
        <v>0</v>
      </c>
    </row>
    <row r="24" spans="1:18" ht="21.4" customHeight="1">
      <c r="A24" s="756" t="s">
        <v>481</v>
      </c>
      <c r="B24" s="795">
        <v>86</v>
      </c>
      <c r="C24" s="795">
        <v>0</v>
      </c>
      <c r="D24" s="795">
        <v>59</v>
      </c>
      <c r="E24" s="795">
        <v>0</v>
      </c>
      <c r="F24" s="795">
        <v>18</v>
      </c>
      <c r="G24" s="795">
        <v>0</v>
      </c>
      <c r="H24" s="795">
        <v>9</v>
      </c>
      <c r="I24" s="796">
        <v>0</v>
      </c>
      <c r="J24" s="756" t="s">
        <v>481</v>
      </c>
      <c r="K24" s="803">
        <v>0.28299999999999997</v>
      </c>
      <c r="L24" s="799">
        <v>0</v>
      </c>
      <c r="M24" s="799">
        <v>0.02</v>
      </c>
      <c r="N24" s="799">
        <v>0</v>
      </c>
      <c r="O24" s="799">
        <v>0.03</v>
      </c>
      <c r="P24" s="799">
        <v>0</v>
      </c>
      <c r="Q24" s="799">
        <v>0.3</v>
      </c>
      <c r="R24" s="800">
        <v>0</v>
      </c>
    </row>
    <row r="25" spans="1:18" ht="21.4" customHeight="1">
      <c r="A25" s="756" t="s">
        <v>482</v>
      </c>
      <c r="B25" s="795">
        <v>266</v>
      </c>
      <c r="C25" s="795">
        <v>0</v>
      </c>
      <c r="D25" s="795">
        <v>181</v>
      </c>
      <c r="E25" s="795">
        <v>0</v>
      </c>
      <c r="F25" s="795">
        <v>55</v>
      </c>
      <c r="G25" s="795">
        <v>0</v>
      </c>
      <c r="H25" s="795">
        <v>30</v>
      </c>
      <c r="I25" s="796">
        <v>0</v>
      </c>
      <c r="J25" s="756" t="s">
        <v>482</v>
      </c>
      <c r="K25" s="803">
        <v>1.5</v>
      </c>
      <c r="L25" s="799">
        <v>0</v>
      </c>
      <c r="M25" s="799">
        <v>0.187</v>
      </c>
      <c r="N25" s="799">
        <v>0</v>
      </c>
      <c r="O25" s="799">
        <v>0.125</v>
      </c>
      <c r="P25" s="799">
        <v>0</v>
      </c>
      <c r="Q25" s="799">
        <v>1.2</v>
      </c>
      <c r="R25" s="800">
        <v>0</v>
      </c>
    </row>
    <row r="26" spans="1:18" ht="21.4" customHeight="1">
      <c r="A26" s="756" t="s">
        <v>483</v>
      </c>
      <c r="B26" s="795">
        <v>84</v>
      </c>
      <c r="C26" s="795">
        <v>0</v>
      </c>
      <c r="D26" s="795">
        <v>38</v>
      </c>
      <c r="E26" s="795">
        <v>0</v>
      </c>
      <c r="F26" s="795">
        <v>30</v>
      </c>
      <c r="G26" s="795">
        <v>0</v>
      </c>
      <c r="H26" s="795">
        <v>16</v>
      </c>
      <c r="I26" s="796">
        <v>0</v>
      </c>
      <c r="J26" s="756" t="s">
        <v>483</v>
      </c>
      <c r="K26" s="803">
        <v>0.79800000000000004</v>
      </c>
      <c r="L26" s="799">
        <v>0</v>
      </c>
      <c r="M26" s="799">
        <v>0.129</v>
      </c>
      <c r="N26" s="799">
        <v>0</v>
      </c>
      <c r="O26" s="799">
        <v>5.5000000000000007E-2</v>
      </c>
      <c r="P26" s="799">
        <v>0</v>
      </c>
      <c r="Q26" s="799">
        <v>0.6</v>
      </c>
      <c r="R26" s="800">
        <v>0</v>
      </c>
    </row>
    <row r="27" spans="1:18" ht="21.4" customHeight="1">
      <c r="A27" s="756" t="s">
        <v>484</v>
      </c>
      <c r="B27" s="795">
        <v>145</v>
      </c>
      <c r="C27" s="795">
        <v>0</v>
      </c>
      <c r="D27" s="795">
        <v>72</v>
      </c>
      <c r="E27" s="795">
        <v>0</v>
      </c>
      <c r="F27" s="795">
        <v>46</v>
      </c>
      <c r="G27" s="795">
        <v>0</v>
      </c>
      <c r="H27" s="795">
        <v>27</v>
      </c>
      <c r="I27" s="796">
        <v>0</v>
      </c>
      <c r="J27" s="756" t="s">
        <v>484</v>
      </c>
      <c r="K27" s="803">
        <v>1.5</v>
      </c>
      <c r="L27" s="799">
        <v>0</v>
      </c>
      <c r="M27" s="799">
        <v>0.246</v>
      </c>
      <c r="N27" s="799">
        <v>0</v>
      </c>
      <c r="O27" s="799">
        <v>0.13200000000000001</v>
      </c>
      <c r="P27" s="799">
        <v>0</v>
      </c>
      <c r="Q27" s="799">
        <v>1.2</v>
      </c>
      <c r="R27" s="800">
        <v>0</v>
      </c>
    </row>
    <row r="28" spans="1:18" ht="21.4" customHeight="1">
      <c r="A28" s="756" t="s">
        <v>485</v>
      </c>
      <c r="B28" s="795">
        <v>206</v>
      </c>
      <c r="C28" s="795">
        <v>0</v>
      </c>
      <c r="D28" s="795">
        <v>152</v>
      </c>
      <c r="E28" s="795">
        <v>0</v>
      </c>
      <c r="F28" s="795">
        <v>41</v>
      </c>
      <c r="G28" s="795">
        <v>0</v>
      </c>
      <c r="H28" s="795">
        <v>13</v>
      </c>
      <c r="I28" s="796">
        <v>0</v>
      </c>
      <c r="J28" s="756" t="s">
        <v>485</v>
      </c>
      <c r="K28" s="803">
        <v>7.2999999999999995E-2</v>
      </c>
      <c r="L28" s="799">
        <v>0</v>
      </c>
      <c r="M28" s="799">
        <v>0</v>
      </c>
      <c r="N28" s="799">
        <v>0</v>
      </c>
      <c r="O28" s="799">
        <v>0</v>
      </c>
      <c r="P28" s="799">
        <v>0</v>
      </c>
      <c r="Q28" s="799">
        <v>0.06</v>
      </c>
      <c r="R28" s="800">
        <v>0</v>
      </c>
    </row>
    <row r="29" spans="1:18" ht="21.4" customHeight="1">
      <c r="A29" s="756" t="s">
        <v>486</v>
      </c>
      <c r="B29" s="795">
        <v>117</v>
      </c>
      <c r="C29" s="795">
        <v>0</v>
      </c>
      <c r="D29" s="795">
        <v>78</v>
      </c>
      <c r="E29" s="795">
        <v>0</v>
      </c>
      <c r="F29" s="795">
        <v>33</v>
      </c>
      <c r="G29" s="795">
        <v>0</v>
      </c>
      <c r="H29" s="795">
        <v>6</v>
      </c>
      <c r="I29" s="796">
        <v>0</v>
      </c>
      <c r="J29" s="756" t="s">
        <v>486</v>
      </c>
      <c r="K29" s="803">
        <v>0.30299999999999999</v>
      </c>
      <c r="L29" s="799">
        <v>0</v>
      </c>
      <c r="M29" s="799">
        <v>8.8999999999999996E-2</v>
      </c>
      <c r="N29" s="799">
        <v>0</v>
      </c>
      <c r="O29" s="799">
        <v>0</v>
      </c>
      <c r="P29" s="799">
        <v>0</v>
      </c>
      <c r="Q29" s="799">
        <v>0.2</v>
      </c>
      <c r="R29" s="800">
        <v>0</v>
      </c>
    </row>
    <row r="30" spans="1:18" ht="21.4" customHeight="1">
      <c r="A30" s="756" t="s">
        <v>487</v>
      </c>
      <c r="B30" s="795">
        <v>49</v>
      </c>
      <c r="C30" s="795">
        <v>0</v>
      </c>
      <c r="D30" s="795">
        <v>25</v>
      </c>
      <c r="E30" s="795">
        <v>0</v>
      </c>
      <c r="F30" s="795">
        <v>20</v>
      </c>
      <c r="G30" s="795">
        <v>0</v>
      </c>
      <c r="H30" s="795">
        <v>4</v>
      </c>
      <c r="I30" s="796">
        <v>0</v>
      </c>
      <c r="J30" s="756" t="s">
        <v>487</v>
      </c>
      <c r="K30" s="803">
        <v>9.9000000000000005E-2</v>
      </c>
      <c r="L30" s="799">
        <v>0</v>
      </c>
      <c r="M30" s="799">
        <v>0</v>
      </c>
      <c r="N30" s="799">
        <v>0</v>
      </c>
      <c r="O30" s="799">
        <v>0</v>
      </c>
      <c r="P30" s="799">
        <v>0</v>
      </c>
      <c r="Q30" s="799">
        <v>0.1</v>
      </c>
      <c r="R30" s="800">
        <v>0</v>
      </c>
    </row>
    <row r="31" spans="1:18" ht="21.4" customHeight="1">
      <c r="A31" s="756" t="s">
        <v>488</v>
      </c>
      <c r="B31" s="795">
        <v>182</v>
      </c>
      <c r="C31" s="795">
        <v>0</v>
      </c>
      <c r="D31" s="795">
        <v>133</v>
      </c>
      <c r="E31" s="795">
        <v>0</v>
      </c>
      <c r="F31" s="795">
        <v>29</v>
      </c>
      <c r="G31" s="795">
        <v>0</v>
      </c>
      <c r="H31" s="795">
        <v>20</v>
      </c>
      <c r="I31" s="796">
        <v>0</v>
      </c>
      <c r="J31" s="756" t="s">
        <v>488</v>
      </c>
      <c r="K31" s="803">
        <v>0.39900000000000002</v>
      </c>
      <c r="L31" s="799">
        <v>0</v>
      </c>
      <c r="M31" s="799">
        <v>0</v>
      </c>
      <c r="N31" s="799">
        <v>0</v>
      </c>
      <c r="O31" s="799">
        <v>5.4000000000000006E-2</v>
      </c>
      <c r="P31" s="799">
        <v>0</v>
      </c>
      <c r="Q31" s="799">
        <v>0.3</v>
      </c>
      <c r="R31" s="800">
        <v>0</v>
      </c>
    </row>
    <row r="32" spans="1:18" ht="21.4" customHeight="1">
      <c r="A32" s="756" t="s">
        <v>489</v>
      </c>
      <c r="B32" s="795">
        <v>67</v>
      </c>
      <c r="C32" s="795">
        <v>0</v>
      </c>
      <c r="D32" s="795">
        <v>39</v>
      </c>
      <c r="E32" s="795">
        <v>0</v>
      </c>
      <c r="F32" s="795">
        <v>20</v>
      </c>
      <c r="G32" s="795">
        <v>0</v>
      </c>
      <c r="H32" s="795">
        <v>8</v>
      </c>
      <c r="I32" s="796">
        <v>0</v>
      </c>
      <c r="J32" s="756" t="s">
        <v>489</v>
      </c>
      <c r="K32" s="803">
        <v>0.24199999999999999</v>
      </c>
      <c r="L32" s="799">
        <v>0</v>
      </c>
      <c r="M32" s="799">
        <v>0</v>
      </c>
      <c r="N32" s="799">
        <v>0</v>
      </c>
      <c r="O32" s="799">
        <v>0</v>
      </c>
      <c r="P32" s="799">
        <v>0</v>
      </c>
      <c r="Q32" s="799">
        <v>0.2</v>
      </c>
      <c r="R32" s="800">
        <v>0</v>
      </c>
    </row>
    <row r="33" spans="1:18" ht="21.4" customHeight="1">
      <c r="A33" s="756" t="s">
        <v>490</v>
      </c>
      <c r="B33" s="795">
        <v>93</v>
      </c>
      <c r="C33" s="795">
        <v>0</v>
      </c>
      <c r="D33" s="795">
        <v>59</v>
      </c>
      <c r="E33" s="795">
        <v>0</v>
      </c>
      <c r="F33" s="795">
        <v>17</v>
      </c>
      <c r="G33" s="795">
        <v>0</v>
      </c>
      <c r="H33" s="795">
        <v>17</v>
      </c>
      <c r="I33" s="796">
        <v>0</v>
      </c>
      <c r="J33" s="756" t="s">
        <v>490</v>
      </c>
      <c r="K33" s="803">
        <v>0.16800000000000001</v>
      </c>
      <c r="L33" s="799">
        <v>0</v>
      </c>
      <c r="M33" s="799">
        <v>0</v>
      </c>
      <c r="N33" s="799">
        <v>0</v>
      </c>
      <c r="O33" s="799">
        <v>0</v>
      </c>
      <c r="P33" s="799">
        <v>0</v>
      </c>
      <c r="Q33" s="799">
        <v>0.2</v>
      </c>
      <c r="R33" s="800">
        <v>0</v>
      </c>
    </row>
    <row r="34" spans="1:18" ht="21.4" customHeight="1">
      <c r="A34" s="756" t="s">
        <v>491</v>
      </c>
      <c r="B34" s="795">
        <v>99</v>
      </c>
      <c r="C34" s="795">
        <v>0</v>
      </c>
      <c r="D34" s="795">
        <v>60</v>
      </c>
      <c r="E34" s="795">
        <v>0</v>
      </c>
      <c r="F34" s="795">
        <v>29</v>
      </c>
      <c r="G34" s="795">
        <v>0</v>
      </c>
      <c r="H34" s="795">
        <v>10</v>
      </c>
      <c r="I34" s="796">
        <v>0</v>
      </c>
      <c r="J34" s="756" t="s">
        <v>491</v>
      </c>
      <c r="K34" s="803">
        <v>8.6999999999999994E-2</v>
      </c>
      <c r="L34" s="799">
        <v>0</v>
      </c>
      <c r="M34" s="799">
        <v>0</v>
      </c>
      <c r="N34" s="799">
        <v>0</v>
      </c>
      <c r="O34" s="799">
        <v>0</v>
      </c>
      <c r="P34" s="799">
        <v>0</v>
      </c>
      <c r="Q34" s="799">
        <v>0.1</v>
      </c>
      <c r="R34" s="800">
        <v>0</v>
      </c>
    </row>
    <row r="35" spans="1:18" ht="21.4" customHeight="1">
      <c r="A35" s="757" t="s">
        <v>492</v>
      </c>
      <c r="B35" s="797">
        <v>19</v>
      </c>
      <c r="C35" s="797">
        <v>0</v>
      </c>
      <c r="D35" s="797">
        <v>12</v>
      </c>
      <c r="E35" s="797">
        <v>0</v>
      </c>
      <c r="F35" s="797">
        <v>2</v>
      </c>
      <c r="G35" s="797">
        <v>0</v>
      </c>
      <c r="H35" s="797">
        <v>5</v>
      </c>
      <c r="I35" s="798">
        <v>0</v>
      </c>
      <c r="J35" s="757" t="s">
        <v>492</v>
      </c>
      <c r="K35" s="804">
        <v>0.08</v>
      </c>
      <c r="L35" s="805">
        <v>0</v>
      </c>
      <c r="M35" s="805">
        <v>0</v>
      </c>
      <c r="N35" s="805">
        <v>0</v>
      </c>
      <c r="O35" s="805">
        <v>0</v>
      </c>
      <c r="P35" s="805">
        <v>0</v>
      </c>
      <c r="Q35" s="805">
        <v>0.08</v>
      </c>
      <c r="R35" s="806">
        <v>0</v>
      </c>
    </row>
    <row r="36" spans="1:18" ht="15.95" customHeight="1">
      <c r="A36" s="8" t="s">
        <v>493</v>
      </c>
      <c r="B36" s="8"/>
      <c r="C36" s="8"/>
      <c r="D36" s="8"/>
      <c r="E36" s="790"/>
      <c r="F36" s="790"/>
      <c r="G36" s="790"/>
      <c r="H36" s="790"/>
      <c r="I36" s="790"/>
      <c r="J36" s="8" t="s">
        <v>493</v>
      </c>
      <c r="K36" s="8"/>
      <c r="L36" s="8"/>
      <c r="M36" s="8"/>
      <c r="N36" s="7"/>
      <c r="O36" s="7"/>
      <c r="P36" s="7"/>
      <c r="Q36" s="7"/>
      <c r="R36" s="7"/>
    </row>
    <row r="37" spans="1:18" ht="15.95" customHeight="1">
      <c r="A37" s="8" t="s">
        <v>494</v>
      </c>
      <c r="B37" s="8"/>
      <c r="C37" s="8"/>
      <c r="D37" s="758"/>
      <c r="E37" s="758"/>
      <c r="F37" s="758"/>
      <c r="G37" s="758"/>
      <c r="H37" s="758"/>
      <c r="I37" s="758"/>
      <c r="J37" s="8" t="s">
        <v>494</v>
      </c>
      <c r="K37" s="8"/>
      <c r="L37" s="8"/>
      <c r="M37" s="758"/>
      <c r="N37" s="7"/>
      <c r="O37" s="7"/>
      <c r="P37" s="7"/>
      <c r="Q37" s="7"/>
      <c r="R37" s="7"/>
    </row>
  </sheetData>
  <mergeCells count="24">
    <mergeCell ref="J36:M36"/>
    <mergeCell ref="N36:R36"/>
    <mergeCell ref="A37:C37"/>
    <mergeCell ref="J37:L37"/>
    <mergeCell ref="N37:R37"/>
    <mergeCell ref="A36:D36"/>
    <mergeCell ref="H5:I5"/>
    <mergeCell ref="Q5:R5"/>
    <mergeCell ref="B6:I6"/>
    <mergeCell ref="K6:R6"/>
    <mergeCell ref="B7:C7"/>
    <mergeCell ref="D7:E7"/>
    <mergeCell ref="F7:G7"/>
    <mergeCell ref="H7:I7"/>
    <mergeCell ref="K7:L7"/>
    <mergeCell ref="M7:N7"/>
    <mergeCell ref="O7:P7"/>
    <mergeCell ref="Q7:R7"/>
    <mergeCell ref="A2:I2"/>
    <mergeCell ref="J2:R2"/>
    <mergeCell ref="A3:I3"/>
    <mergeCell ref="J3:R3"/>
    <mergeCell ref="A4:I4"/>
    <mergeCell ref="J4:R4"/>
  </mergeCells>
  <phoneticPr fontId="2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topLeftCell="A10" zoomScaleSheetLayoutView="100" workbookViewId="0">
      <selection activeCell="O26" sqref="O26"/>
    </sheetView>
  </sheetViews>
  <sheetFormatPr defaultColWidth="9" defaultRowHeight="14.25"/>
  <cols>
    <col min="1" max="1" width="11.625" style="695" customWidth="1"/>
    <col min="2" max="2" width="9.25" style="695" customWidth="1"/>
    <col min="3" max="3" width="9.625" style="695" customWidth="1"/>
    <col min="4" max="6" width="9.25" style="695" customWidth="1"/>
    <col min="7" max="7" width="9.25" style="759" customWidth="1"/>
    <col min="8" max="8" width="9.25" style="695" customWidth="1"/>
    <col min="9" max="9" width="9" style="695" customWidth="1"/>
    <col min="10" max="16384" width="9" style="696"/>
  </cols>
  <sheetData>
    <row r="1" spans="1:9" ht="5.0999999999999996" customHeight="1"/>
    <row r="2" spans="1:9" ht="50.1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s="697" customFormat="1" ht="21" customHeight="1">
      <c r="A3" s="35" t="s">
        <v>495</v>
      </c>
      <c r="B3" s="35"/>
      <c r="C3" s="35"/>
      <c r="D3" s="35"/>
      <c r="E3" s="35"/>
      <c r="F3" s="35"/>
      <c r="G3" s="35"/>
      <c r="H3" s="35"/>
      <c r="I3" s="35"/>
    </row>
    <row r="4" spans="1:9" s="697" customFormat="1" ht="20.100000000000001" customHeight="1">
      <c r="A4" s="34" t="s">
        <v>496</v>
      </c>
      <c r="B4" s="34"/>
      <c r="C4" s="34"/>
      <c r="D4" s="34"/>
      <c r="E4" s="34"/>
      <c r="F4" s="34"/>
      <c r="G4" s="34"/>
      <c r="H4" s="34"/>
      <c r="I4" s="34"/>
    </row>
    <row r="5" spans="1:9" s="700" customFormat="1" ht="20.100000000000001" customHeight="1">
      <c r="A5" s="699" t="s">
        <v>497</v>
      </c>
      <c r="B5" s="699"/>
      <c r="C5" s="4"/>
      <c r="D5" s="4"/>
      <c r="E5" s="4"/>
      <c r="F5" s="4"/>
      <c r="G5" s="4"/>
      <c r="H5" s="12" t="s">
        <v>498</v>
      </c>
      <c r="I5" s="12"/>
    </row>
    <row r="6" spans="1:9" s="700" customFormat="1" ht="21.95" customHeight="1">
      <c r="A6" s="760" t="s">
        <v>155</v>
      </c>
      <c r="B6" s="3" t="s">
        <v>499</v>
      </c>
      <c r="C6" s="2"/>
      <c r="D6" s="1" t="s">
        <v>500</v>
      </c>
      <c r="E6" s="2"/>
      <c r="F6" s="1" t="s">
        <v>501</v>
      </c>
      <c r="G6" s="2"/>
      <c r="H6" s="1" t="s">
        <v>502</v>
      </c>
      <c r="I6" s="2"/>
    </row>
    <row r="7" spans="1:9" s="700" customFormat="1" ht="21.95" customHeight="1">
      <c r="A7" s="761"/>
      <c r="B7" s="762" t="s">
        <v>503</v>
      </c>
      <c r="C7" s="763" t="s">
        <v>504</v>
      </c>
      <c r="D7" s="764" t="s">
        <v>503</v>
      </c>
      <c r="E7" s="765" t="s">
        <v>504</v>
      </c>
      <c r="F7" s="764" t="s">
        <v>503</v>
      </c>
      <c r="G7" s="765" t="s">
        <v>504</v>
      </c>
      <c r="H7" s="764" t="s">
        <v>503</v>
      </c>
      <c r="I7" s="763" t="s">
        <v>504</v>
      </c>
    </row>
    <row r="8" spans="1:9" s="700" customFormat="1" ht="21.95" customHeight="1">
      <c r="A8" s="766" t="s">
        <v>468</v>
      </c>
      <c r="B8" s="767" t="s">
        <v>505</v>
      </c>
      <c r="C8" s="768" t="s">
        <v>506</v>
      </c>
      <c r="D8" s="769" t="s">
        <v>505</v>
      </c>
      <c r="E8" s="768" t="s">
        <v>506</v>
      </c>
      <c r="F8" s="769" t="s">
        <v>505</v>
      </c>
      <c r="G8" s="770" t="s">
        <v>506</v>
      </c>
      <c r="H8" s="769" t="s">
        <v>505</v>
      </c>
      <c r="I8" s="768" t="s">
        <v>506</v>
      </c>
    </row>
    <row r="9" spans="1:9" s="753" customFormat="1" ht="22.7" customHeight="1">
      <c r="A9" s="771">
        <v>2012</v>
      </c>
      <c r="B9" s="808">
        <v>5685299</v>
      </c>
      <c r="C9" s="809">
        <v>824060</v>
      </c>
      <c r="D9" s="809">
        <v>1463722</v>
      </c>
      <c r="E9" s="809">
        <v>294947</v>
      </c>
      <c r="F9" s="809">
        <v>2033394</v>
      </c>
      <c r="G9" s="809">
        <v>13585</v>
      </c>
      <c r="H9" s="809">
        <v>2188183</v>
      </c>
      <c r="I9" s="810">
        <v>515528</v>
      </c>
    </row>
    <row r="10" spans="1:9" s="754" customFormat="1" ht="22.7" customHeight="1">
      <c r="A10" s="771">
        <v>2013</v>
      </c>
      <c r="B10" s="808">
        <v>6562758</v>
      </c>
      <c r="C10" s="809">
        <v>557056</v>
      </c>
      <c r="D10" s="809">
        <v>1605187</v>
      </c>
      <c r="E10" s="809">
        <v>10692</v>
      </c>
      <c r="F10" s="809">
        <v>2183121</v>
      </c>
      <c r="G10" s="809">
        <v>3733</v>
      </c>
      <c r="H10" s="809">
        <v>2835421</v>
      </c>
      <c r="I10" s="810">
        <v>542607</v>
      </c>
    </row>
    <row r="11" spans="1:9" s="754" customFormat="1" ht="22.7" customHeight="1">
      <c r="A11" s="771">
        <v>2014</v>
      </c>
      <c r="B11" s="808">
        <v>6433226</v>
      </c>
      <c r="C11" s="809">
        <v>540014</v>
      </c>
      <c r="D11" s="809">
        <v>1621265</v>
      </c>
      <c r="E11" s="809">
        <v>6071</v>
      </c>
      <c r="F11" s="809">
        <v>2237995</v>
      </c>
      <c r="G11" s="809">
        <v>2510</v>
      </c>
      <c r="H11" s="809">
        <v>2573967</v>
      </c>
      <c r="I11" s="810">
        <v>531423</v>
      </c>
    </row>
    <row r="12" spans="1:9" s="754" customFormat="1" ht="22.7" customHeight="1">
      <c r="A12" s="771">
        <v>2015</v>
      </c>
      <c r="B12" s="808">
        <v>5935489</v>
      </c>
      <c r="C12" s="809">
        <v>615345</v>
      </c>
      <c r="D12" s="809">
        <v>1384645</v>
      </c>
      <c r="E12" s="809">
        <v>2870</v>
      </c>
      <c r="F12" s="809">
        <v>1997096</v>
      </c>
      <c r="G12" s="809">
        <v>1922</v>
      </c>
      <c r="H12" s="809">
        <v>2553750</v>
      </c>
      <c r="I12" s="810">
        <v>610553</v>
      </c>
    </row>
    <row r="13" spans="1:9" s="754" customFormat="1" ht="22.7" customHeight="1">
      <c r="A13" s="771">
        <v>2016</v>
      </c>
      <c r="B13" s="808">
        <v>5931358</v>
      </c>
      <c r="C13" s="809">
        <v>586349</v>
      </c>
      <c r="D13" s="809">
        <v>1542168</v>
      </c>
      <c r="E13" s="809">
        <v>2745</v>
      </c>
      <c r="F13" s="809">
        <v>1536334</v>
      </c>
      <c r="G13" s="809">
        <v>573</v>
      </c>
      <c r="H13" s="809">
        <v>2852856</v>
      </c>
      <c r="I13" s="810">
        <v>583031</v>
      </c>
    </row>
    <row r="14" spans="1:9" s="773" customFormat="1" ht="22.7" customHeight="1">
      <c r="A14" s="772">
        <v>2017</v>
      </c>
      <c r="B14" s="811">
        <v>6091784</v>
      </c>
      <c r="C14" s="812">
        <v>516586</v>
      </c>
      <c r="D14" s="812">
        <v>1500361</v>
      </c>
      <c r="E14" s="812">
        <v>3340</v>
      </c>
      <c r="F14" s="812">
        <v>1766108</v>
      </c>
      <c r="G14" s="812">
        <v>19244</v>
      </c>
      <c r="H14" s="812">
        <v>2825309</v>
      </c>
      <c r="I14" s="813">
        <v>494002</v>
      </c>
    </row>
    <row r="15" spans="1:9" s="774" customFormat="1" ht="22.5" customHeight="1">
      <c r="A15" s="807" t="s">
        <v>473</v>
      </c>
      <c r="B15" s="808">
        <v>3191439</v>
      </c>
      <c r="C15" s="809">
        <v>124457</v>
      </c>
      <c r="D15" s="809">
        <v>899916</v>
      </c>
      <c r="E15" s="809">
        <v>1207</v>
      </c>
      <c r="F15" s="809">
        <v>659776</v>
      </c>
      <c r="G15" s="809">
        <v>4816</v>
      </c>
      <c r="H15" s="809">
        <v>1631747</v>
      </c>
      <c r="I15" s="810">
        <v>118434</v>
      </c>
    </row>
    <row r="16" spans="1:9" s="774" customFormat="1" ht="22.5" customHeight="1">
      <c r="A16" s="807" t="s">
        <v>474</v>
      </c>
      <c r="B16" s="808">
        <v>144852</v>
      </c>
      <c r="C16" s="809">
        <v>22842</v>
      </c>
      <c r="D16" s="809">
        <v>35057</v>
      </c>
      <c r="E16" s="809">
        <v>98</v>
      </c>
      <c r="F16" s="809">
        <v>62317</v>
      </c>
      <c r="G16" s="809">
        <v>790</v>
      </c>
      <c r="H16" s="809">
        <v>47478</v>
      </c>
      <c r="I16" s="810">
        <v>21954</v>
      </c>
    </row>
    <row r="17" spans="1:9" s="774" customFormat="1" ht="22.5" customHeight="1">
      <c r="A17" s="807" t="s">
        <v>475</v>
      </c>
      <c r="B17" s="808">
        <v>85478</v>
      </c>
      <c r="C17" s="809">
        <v>7952</v>
      </c>
      <c r="D17" s="809">
        <v>14740</v>
      </c>
      <c r="E17" s="809">
        <v>83</v>
      </c>
      <c r="F17" s="809">
        <v>27448</v>
      </c>
      <c r="G17" s="809">
        <v>369</v>
      </c>
      <c r="H17" s="809">
        <v>43290</v>
      </c>
      <c r="I17" s="810">
        <v>7500</v>
      </c>
    </row>
    <row r="18" spans="1:9" s="774" customFormat="1" ht="22.5" customHeight="1">
      <c r="A18" s="807" t="s">
        <v>476</v>
      </c>
      <c r="B18" s="808">
        <v>63837</v>
      </c>
      <c r="C18" s="809">
        <v>10368</v>
      </c>
      <c r="D18" s="809">
        <v>9050</v>
      </c>
      <c r="E18" s="809">
        <v>40</v>
      </c>
      <c r="F18" s="809">
        <v>19637</v>
      </c>
      <c r="G18" s="809">
        <v>497</v>
      </c>
      <c r="H18" s="809">
        <v>35144</v>
      </c>
      <c r="I18" s="810">
        <v>9831</v>
      </c>
    </row>
    <row r="19" spans="1:9" s="774" customFormat="1" ht="22.5" customHeight="1">
      <c r="A19" s="807" t="s">
        <v>477</v>
      </c>
      <c r="B19" s="808">
        <v>142509</v>
      </c>
      <c r="C19" s="809">
        <v>19412</v>
      </c>
      <c r="D19" s="809">
        <v>32136</v>
      </c>
      <c r="E19" s="809">
        <v>167</v>
      </c>
      <c r="F19" s="809">
        <v>57524</v>
      </c>
      <c r="G19" s="809">
        <v>853</v>
      </c>
      <c r="H19" s="809">
        <v>52849</v>
      </c>
      <c r="I19" s="810">
        <v>18392</v>
      </c>
    </row>
    <row r="20" spans="1:9" s="774" customFormat="1" ht="22.5" customHeight="1">
      <c r="A20" s="807" t="s">
        <v>478</v>
      </c>
      <c r="B20" s="808">
        <v>143944</v>
      </c>
      <c r="C20" s="809">
        <v>27978</v>
      </c>
      <c r="D20" s="809">
        <v>42748</v>
      </c>
      <c r="E20" s="809">
        <v>429</v>
      </c>
      <c r="F20" s="809">
        <v>40101</v>
      </c>
      <c r="G20" s="809">
        <v>763</v>
      </c>
      <c r="H20" s="809">
        <v>61095</v>
      </c>
      <c r="I20" s="810">
        <v>26786</v>
      </c>
    </row>
    <row r="21" spans="1:9" s="774" customFormat="1" ht="22.5" customHeight="1">
      <c r="A21" s="807" t="s">
        <v>479</v>
      </c>
      <c r="B21" s="808">
        <v>181944</v>
      </c>
      <c r="C21" s="809">
        <v>30329</v>
      </c>
      <c r="D21" s="809">
        <v>47315</v>
      </c>
      <c r="E21" s="809">
        <v>41</v>
      </c>
      <c r="F21" s="809">
        <v>64693</v>
      </c>
      <c r="G21" s="809">
        <v>892</v>
      </c>
      <c r="H21" s="809">
        <v>69936</v>
      </c>
      <c r="I21" s="810">
        <v>29396</v>
      </c>
    </row>
    <row r="22" spans="1:9" s="774" customFormat="1" ht="22.5" customHeight="1">
      <c r="A22" s="807" t="s">
        <v>480</v>
      </c>
      <c r="B22" s="808">
        <v>162291</v>
      </c>
      <c r="C22" s="809">
        <v>24159</v>
      </c>
      <c r="D22" s="809">
        <v>33676</v>
      </c>
      <c r="E22" s="809">
        <v>74</v>
      </c>
      <c r="F22" s="809">
        <v>56158</v>
      </c>
      <c r="G22" s="809">
        <v>720</v>
      </c>
      <c r="H22" s="809">
        <v>72457</v>
      </c>
      <c r="I22" s="810">
        <v>23365</v>
      </c>
    </row>
    <row r="23" spans="1:9" s="774" customFormat="1" ht="22.5" customHeight="1">
      <c r="A23" s="807" t="s">
        <v>481</v>
      </c>
      <c r="B23" s="808">
        <v>116934</v>
      </c>
      <c r="C23" s="809">
        <v>13828</v>
      </c>
      <c r="D23" s="809">
        <v>27536</v>
      </c>
      <c r="E23" s="809">
        <v>25</v>
      </c>
      <c r="F23" s="809">
        <v>47909</v>
      </c>
      <c r="G23" s="809">
        <v>662</v>
      </c>
      <c r="H23" s="814">
        <v>41489</v>
      </c>
      <c r="I23" s="810">
        <v>13141</v>
      </c>
    </row>
    <row r="24" spans="1:9" s="774" customFormat="1" ht="22.5" customHeight="1">
      <c r="A24" s="807" t="s">
        <v>482</v>
      </c>
      <c r="B24" s="808">
        <v>344098</v>
      </c>
      <c r="C24" s="809">
        <v>65485</v>
      </c>
      <c r="D24" s="809">
        <v>83498</v>
      </c>
      <c r="E24" s="809">
        <v>345</v>
      </c>
      <c r="F24" s="809">
        <v>121257</v>
      </c>
      <c r="G24" s="809">
        <v>2212</v>
      </c>
      <c r="H24" s="814">
        <v>139343</v>
      </c>
      <c r="I24" s="810">
        <v>62928</v>
      </c>
    </row>
    <row r="25" spans="1:9" s="774" customFormat="1" ht="22.5" customHeight="1">
      <c r="A25" s="807" t="s">
        <v>483</v>
      </c>
      <c r="B25" s="808">
        <v>153621</v>
      </c>
      <c r="C25" s="809">
        <v>35539</v>
      </c>
      <c r="D25" s="809">
        <v>19653</v>
      </c>
      <c r="E25" s="809">
        <v>161</v>
      </c>
      <c r="F25" s="809">
        <v>52850</v>
      </c>
      <c r="G25" s="809">
        <v>867</v>
      </c>
      <c r="H25" s="814">
        <v>81118</v>
      </c>
      <c r="I25" s="810">
        <v>34511</v>
      </c>
    </row>
    <row r="26" spans="1:9" s="774" customFormat="1" ht="22.5" customHeight="1">
      <c r="A26" s="807" t="s">
        <v>484</v>
      </c>
      <c r="B26" s="808">
        <v>270992</v>
      </c>
      <c r="C26" s="809">
        <v>72266</v>
      </c>
      <c r="D26" s="809">
        <v>34303</v>
      </c>
      <c r="E26" s="809">
        <v>354</v>
      </c>
      <c r="F26" s="809">
        <v>108018</v>
      </c>
      <c r="G26" s="809">
        <v>2410</v>
      </c>
      <c r="H26" s="814">
        <v>128671</v>
      </c>
      <c r="I26" s="810">
        <v>69502</v>
      </c>
    </row>
    <row r="27" spans="1:9" s="774" customFormat="1" ht="22.5" customHeight="1">
      <c r="A27" s="775" t="s">
        <v>485</v>
      </c>
      <c r="B27" s="808">
        <v>209574</v>
      </c>
      <c r="C27" s="809">
        <v>3270</v>
      </c>
      <c r="D27" s="809">
        <v>52932</v>
      </c>
      <c r="E27" s="815">
        <v>10</v>
      </c>
      <c r="F27" s="809">
        <v>88121</v>
      </c>
      <c r="G27" s="809">
        <v>118</v>
      </c>
      <c r="H27" s="814">
        <v>68521</v>
      </c>
      <c r="I27" s="810">
        <v>3142</v>
      </c>
    </row>
    <row r="28" spans="1:9" s="774" customFormat="1" ht="22.5" customHeight="1">
      <c r="A28" s="775" t="s">
        <v>486</v>
      </c>
      <c r="B28" s="808">
        <v>138128</v>
      </c>
      <c r="C28" s="809">
        <v>12285</v>
      </c>
      <c r="D28" s="809">
        <v>28357</v>
      </c>
      <c r="E28" s="809">
        <v>83</v>
      </c>
      <c r="F28" s="809">
        <v>78442</v>
      </c>
      <c r="G28" s="809">
        <v>268</v>
      </c>
      <c r="H28" s="814">
        <v>31329</v>
      </c>
      <c r="I28" s="810">
        <v>11934</v>
      </c>
    </row>
    <row r="29" spans="1:9" s="774" customFormat="1" ht="22.5" customHeight="1">
      <c r="A29" s="775" t="s">
        <v>487</v>
      </c>
      <c r="B29" s="808">
        <v>73913</v>
      </c>
      <c r="C29" s="809">
        <v>3615</v>
      </c>
      <c r="D29" s="809">
        <v>8360</v>
      </c>
      <c r="E29" s="809">
        <v>27</v>
      </c>
      <c r="F29" s="809">
        <v>42623</v>
      </c>
      <c r="G29" s="809">
        <v>390</v>
      </c>
      <c r="H29" s="814">
        <v>22930</v>
      </c>
      <c r="I29" s="810">
        <v>3198</v>
      </c>
    </row>
    <row r="30" spans="1:9" s="774" customFormat="1" ht="22.5" customHeight="1">
      <c r="A30" s="775" t="s">
        <v>488</v>
      </c>
      <c r="B30" s="808">
        <v>224623</v>
      </c>
      <c r="C30" s="809">
        <v>19047</v>
      </c>
      <c r="D30" s="809">
        <v>56311</v>
      </c>
      <c r="E30" s="809">
        <v>107</v>
      </c>
      <c r="F30" s="809">
        <v>68364</v>
      </c>
      <c r="G30" s="809">
        <v>936</v>
      </c>
      <c r="H30" s="814">
        <v>99948</v>
      </c>
      <c r="I30" s="810">
        <v>18004</v>
      </c>
    </row>
    <row r="31" spans="1:9" s="774" customFormat="1" ht="22.5" customHeight="1">
      <c r="A31" s="775" t="s">
        <v>507</v>
      </c>
      <c r="B31" s="808">
        <v>101055</v>
      </c>
      <c r="C31" s="809">
        <v>12055</v>
      </c>
      <c r="D31" s="809">
        <v>17688</v>
      </c>
      <c r="E31" s="809">
        <v>44</v>
      </c>
      <c r="F31" s="809">
        <v>46399</v>
      </c>
      <c r="G31" s="809">
        <v>195</v>
      </c>
      <c r="H31" s="814">
        <v>36968</v>
      </c>
      <c r="I31" s="810">
        <v>11816</v>
      </c>
    </row>
    <row r="32" spans="1:9" s="774" customFormat="1" ht="22.5" customHeight="1">
      <c r="A32" s="775" t="s">
        <v>490</v>
      </c>
      <c r="B32" s="808">
        <v>151272</v>
      </c>
      <c r="C32" s="809">
        <v>5619</v>
      </c>
      <c r="D32" s="809">
        <v>25708</v>
      </c>
      <c r="E32" s="809">
        <v>37</v>
      </c>
      <c r="F32" s="809">
        <v>42307</v>
      </c>
      <c r="G32" s="809">
        <v>422</v>
      </c>
      <c r="H32" s="814">
        <v>83257</v>
      </c>
      <c r="I32" s="810">
        <v>5160</v>
      </c>
    </row>
    <row r="33" spans="1:13" s="774" customFormat="1" ht="22.5" customHeight="1">
      <c r="A33" s="775" t="s">
        <v>491</v>
      </c>
      <c r="B33" s="808">
        <v>155588</v>
      </c>
      <c r="C33" s="809">
        <v>4318</v>
      </c>
      <c r="D33" s="809">
        <v>27028</v>
      </c>
      <c r="E33" s="809">
        <v>4</v>
      </c>
      <c r="F33" s="809">
        <v>74559</v>
      </c>
      <c r="G33" s="809">
        <v>164</v>
      </c>
      <c r="H33" s="814">
        <v>54001</v>
      </c>
      <c r="I33" s="810">
        <v>4150</v>
      </c>
    </row>
    <row r="34" spans="1:13" s="774" customFormat="1" ht="22.5" customHeight="1">
      <c r="A34" s="776" t="s">
        <v>492</v>
      </c>
      <c r="B34" s="816">
        <v>35692</v>
      </c>
      <c r="C34" s="817">
        <v>1762</v>
      </c>
      <c r="D34" s="818">
        <v>4349</v>
      </c>
      <c r="E34" s="818">
        <v>4</v>
      </c>
      <c r="F34" s="818">
        <v>7605</v>
      </c>
      <c r="G34" s="817">
        <v>900</v>
      </c>
      <c r="H34" s="817">
        <v>23738</v>
      </c>
      <c r="I34" s="819">
        <v>858</v>
      </c>
    </row>
    <row r="35" spans="1:13" s="731" customFormat="1" ht="15.95" customHeight="1">
      <c r="A35" s="8" t="s">
        <v>493</v>
      </c>
      <c r="B35" s="8"/>
      <c r="C35" s="8"/>
      <c r="D35" s="8"/>
      <c r="E35" s="777"/>
      <c r="F35" s="777"/>
      <c r="G35" s="778"/>
      <c r="H35" s="777"/>
      <c r="I35" s="777"/>
      <c r="J35" s="6"/>
      <c r="K35" s="6"/>
      <c r="L35" s="6"/>
      <c r="M35" s="6"/>
    </row>
    <row r="36" spans="1:13" s="731" customFormat="1" ht="15.95" customHeight="1">
      <c r="A36" s="8" t="s">
        <v>494</v>
      </c>
      <c r="B36" s="8"/>
      <c r="C36" s="8"/>
      <c r="D36" s="779"/>
      <c r="E36" s="779"/>
      <c r="F36" s="779"/>
      <c r="G36" s="780"/>
      <c r="H36" s="779"/>
      <c r="I36" s="779"/>
      <c r="J36" s="5"/>
      <c r="K36" s="5"/>
      <c r="L36" s="5"/>
      <c r="M36" s="5"/>
    </row>
    <row r="37" spans="1:13" ht="17.25" customHeight="1">
      <c r="A37" s="781"/>
      <c r="B37" s="781"/>
      <c r="C37" s="781"/>
      <c r="D37" s="781"/>
      <c r="E37" s="781"/>
      <c r="F37" s="781"/>
      <c r="G37" s="778"/>
      <c r="H37" s="781"/>
      <c r="I37" s="781"/>
    </row>
    <row r="38" spans="1:13" ht="17.25" customHeight="1">
      <c r="A38" s="781"/>
      <c r="B38" s="781"/>
      <c r="C38" s="781"/>
      <c r="D38" s="781"/>
      <c r="E38" s="781"/>
      <c r="F38" s="781"/>
      <c r="G38" s="778"/>
      <c r="H38" s="781"/>
      <c r="I38" s="781"/>
    </row>
  </sheetData>
  <mergeCells count="13">
    <mergeCell ref="A35:D35"/>
    <mergeCell ref="J35:M35"/>
    <mergeCell ref="A36:C36"/>
    <mergeCell ref="J36:M36"/>
    <mergeCell ref="A2:I2"/>
    <mergeCell ref="A3:I3"/>
    <mergeCell ref="A4:I4"/>
    <mergeCell ref="C5:G5"/>
    <mergeCell ref="H5:I5"/>
    <mergeCell ref="B6:C6"/>
    <mergeCell ref="D6:E6"/>
    <mergeCell ref="F6:G6"/>
    <mergeCell ref="H6:I6"/>
  </mergeCells>
  <phoneticPr fontId="2" type="noConversion"/>
  <printOptions horizontalCentered="1"/>
  <pageMargins left="0.55097222328186035" right="0.55097222328186035" top="0.51138889789581299" bottom="0.39347222447395325" header="0.74750000238418579" footer="0.1572222262620925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topLeftCell="A16" zoomScaleSheetLayoutView="100" workbookViewId="0">
      <selection activeCell="P26" sqref="P26"/>
    </sheetView>
  </sheetViews>
  <sheetFormatPr defaultColWidth="9" defaultRowHeight="15.75"/>
  <cols>
    <col min="1" max="1" width="6" customWidth="1"/>
    <col min="2" max="2" width="6.125" customWidth="1"/>
    <col min="3" max="3" width="6.625" customWidth="1"/>
    <col min="4" max="4" width="6.125" customWidth="1"/>
    <col min="5" max="6" width="6.625" customWidth="1"/>
    <col min="7" max="7" width="7.625" customWidth="1"/>
    <col min="8" max="13" width="6.625" customWidth="1"/>
    <col min="14" max="16384" width="9" style="227"/>
  </cols>
  <sheetData>
    <row r="1" spans="1:13" ht="5.0999999999999996" customHeight="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50.1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s="308" customFormat="1" ht="21" customHeight="1">
      <c r="A3" s="223" t="s">
        <v>47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s="308" customFormat="1" ht="20.100000000000001" customHeight="1">
      <c r="A4" s="218" t="s">
        <v>48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s="312" customFormat="1" ht="20.100000000000001" customHeight="1">
      <c r="A5" s="309" t="s">
        <v>49</v>
      </c>
      <c r="B5" s="310"/>
      <c r="C5" s="310"/>
      <c r="D5" s="310"/>
      <c r="E5" s="310"/>
      <c r="F5" s="203"/>
      <c r="G5" s="203"/>
      <c r="H5" s="203"/>
      <c r="I5" s="311"/>
      <c r="J5" s="311"/>
      <c r="K5" s="202" t="s">
        <v>50</v>
      </c>
      <c r="L5" s="202"/>
      <c r="M5" s="202"/>
    </row>
    <row r="6" spans="1:13" s="312" customFormat="1" ht="34.5" customHeight="1">
      <c r="A6" s="243" t="s">
        <v>51</v>
      </c>
      <c r="B6" s="210" t="s">
        <v>52</v>
      </c>
      <c r="C6" s="209"/>
      <c r="D6" s="209"/>
      <c r="E6" s="209"/>
      <c r="F6" s="207" t="s">
        <v>53</v>
      </c>
      <c r="G6" s="206"/>
      <c r="H6" s="207" t="s">
        <v>54</v>
      </c>
      <c r="I6" s="206"/>
      <c r="J6" s="207" t="s">
        <v>55</v>
      </c>
      <c r="K6" s="206"/>
      <c r="L6" s="207" t="s">
        <v>56</v>
      </c>
      <c r="M6" s="206"/>
    </row>
    <row r="7" spans="1:13" s="312" customFormat="1" ht="34.5" customHeight="1">
      <c r="A7" s="257"/>
      <c r="B7" s="208"/>
      <c r="C7" s="208"/>
      <c r="D7" s="208"/>
      <c r="E7" s="208"/>
      <c r="F7" s="205"/>
      <c r="G7" s="204"/>
      <c r="H7" s="205"/>
      <c r="I7" s="204"/>
      <c r="J7" s="205"/>
      <c r="K7" s="204"/>
      <c r="L7" s="205"/>
      <c r="M7" s="204"/>
    </row>
    <row r="8" spans="1:13" s="312" customFormat="1" ht="18" customHeight="1">
      <c r="A8" s="313"/>
      <c r="B8" s="196" t="s">
        <v>57</v>
      </c>
      <c r="C8" s="206"/>
      <c r="D8" s="215" t="s">
        <v>58</v>
      </c>
      <c r="E8" s="206"/>
      <c r="F8" s="201" t="s">
        <v>57</v>
      </c>
      <c r="G8" s="201" t="s">
        <v>58</v>
      </c>
      <c r="H8" s="201" t="s">
        <v>57</v>
      </c>
      <c r="I8" s="201" t="s">
        <v>58</v>
      </c>
      <c r="J8" s="201" t="s">
        <v>57</v>
      </c>
      <c r="K8" s="201" t="s">
        <v>58</v>
      </c>
      <c r="L8" s="201" t="s">
        <v>57</v>
      </c>
      <c r="M8" s="201" t="s">
        <v>58</v>
      </c>
    </row>
    <row r="9" spans="1:13" s="312" customFormat="1" ht="18" customHeight="1">
      <c r="A9" s="314" t="s">
        <v>59</v>
      </c>
      <c r="B9" s="208"/>
      <c r="C9" s="204"/>
      <c r="D9" s="205"/>
      <c r="E9" s="204"/>
      <c r="F9" s="200"/>
      <c r="G9" s="200"/>
      <c r="H9" s="200"/>
      <c r="I9" s="200"/>
      <c r="J9" s="200"/>
      <c r="K9" s="200"/>
      <c r="L9" s="200"/>
      <c r="M9" s="200"/>
    </row>
    <row r="10" spans="1:13" s="316" customFormat="1" ht="37.5" customHeight="1">
      <c r="A10" s="315">
        <v>2012</v>
      </c>
      <c r="B10" s="199">
        <v>543</v>
      </c>
      <c r="C10" s="198"/>
      <c r="D10" s="197">
        <v>3617</v>
      </c>
      <c r="E10" s="197"/>
      <c r="F10" s="633">
        <v>0</v>
      </c>
      <c r="G10" s="633">
        <v>0</v>
      </c>
      <c r="H10" s="633">
        <v>2</v>
      </c>
      <c r="I10" s="633">
        <v>170</v>
      </c>
      <c r="J10" s="633">
        <v>0</v>
      </c>
      <c r="K10" s="633">
        <v>0</v>
      </c>
      <c r="L10" s="633">
        <v>9</v>
      </c>
      <c r="M10" s="634">
        <v>622</v>
      </c>
    </row>
    <row r="11" spans="1:13" s="316" customFormat="1" ht="37.5" customHeight="1">
      <c r="A11" s="315">
        <v>2013</v>
      </c>
      <c r="B11" s="199">
        <v>588</v>
      </c>
      <c r="C11" s="197"/>
      <c r="D11" s="197">
        <v>3777</v>
      </c>
      <c r="E11" s="197"/>
      <c r="F11" s="633" t="s">
        <v>60</v>
      </c>
      <c r="G11" s="633" t="s">
        <v>60</v>
      </c>
      <c r="H11" s="633">
        <v>2</v>
      </c>
      <c r="I11" s="633">
        <v>170</v>
      </c>
      <c r="J11" s="633" t="s">
        <v>60</v>
      </c>
      <c r="K11" s="633" t="s">
        <v>60</v>
      </c>
      <c r="L11" s="633">
        <v>9</v>
      </c>
      <c r="M11" s="634">
        <v>622</v>
      </c>
    </row>
    <row r="12" spans="1:13" s="316" customFormat="1" ht="37.5" customHeight="1">
      <c r="A12" s="315">
        <v>2014</v>
      </c>
      <c r="B12" s="195">
        <v>622</v>
      </c>
      <c r="C12" s="194"/>
      <c r="D12" s="194">
        <v>4312</v>
      </c>
      <c r="E12" s="194"/>
      <c r="F12" s="633">
        <v>0</v>
      </c>
      <c r="G12" s="633">
        <v>0</v>
      </c>
      <c r="H12" s="633">
        <v>2</v>
      </c>
      <c r="I12" s="633">
        <v>170</v>
      </c>
      <c r="J12" s="633">
        <v>0</v>
      </c>
      <c r="K12" s="633">
        <v>0</v>
      </c>
      <c r="L12" s="635">
        <v>9</v>
      </c>
      <c r="M12" s="636">
        <v>622</v>
      </c>
    </row>
    <row r="13" spans="1:13" s="316" customFormat="1" ht="37.5" customHeight="1">
      <c r="A13" s="315">
        <v>2015</v>
      </c>
      <c r="B13" s="195">
        <v>680</v>
      </c>
      <c r="C13" s="194"/>
      <c r="D13" s="194">
        <v>4216</v>
      </c>
      <c r="E13" s="194"/>
      <c r="F13" s="633">
        <v>0</v>
      </c>
      <c r="G13" s="633">
        <v>0</v>
      </c>
      <c r="H13" s="633">
        <v>2</v>
      </c>
      <c r="I13" s="633">
        <v>170</v>
      </c>
      <c r="J13" s="633">
        <v>0</v>
      </c>
      <c r="K13" s="633">
        <v>0</v>
      </c>
      <c r="L13" s="635">
        <v>9</v>
      </c>
      <c r="M13" s="636">
        <v>622</v>
      </c>
    </row>
    <row r="14" spans="1:13" s="316" customFormat="1" ht="37.5" customHeight="1">
      <c r="A14" s="315">
        <v>2016</v>
      </c>
      <c r="B14" s="195">
        <v>693</v>
      </c>
      <c r="C14" s="194"/>
      <c r="D14" s="194">
        <v>4165</v>
      </c>
      <c r="E14" s="194"/>
      <c r="F14" s="633">
        <v>0</v>
      </c>
      <c r="G14" s="633">
        <v>0</v>
      </c>
      <c r="H14" s="633">
        <v>2</v>
      </c>
      <c r="I14" s="633">
        <v>168</v>
      </c>
      <c r="J14" s="633">
        <v>0</v>
      </c>
      <c r="K14" s="633">
        <v>0</v>
      </c>
      <c r="L14" s="635">
        <v>9</v>
      </c>
      <c r="M14" s="636">
        <v>622</v>
      </c>
    </row>
    <row r="15" spans="1:13" s="318" customFormat="1" ht="37.5" customHeight="1">
      <c r="A15" s="317">
        <v>2017</v>
      </c>
      <c r="B15" s="193">
        <f>SUM(H15,L15,B25,D25,F25,H25,J25,L25)</f>
        <v>772</v>
      </c>
      <c r="C15" s="192"/>
      <c r="D15" s="192">
        <f>SUM(I15,M15,C25,E25,G25,I25,K25,M25)</f>
        <v>5103</v>
      </c>
      <c r="E15" s="192"/>
      <c r="F15" s="633" t="s">
        <v>60</v>
      </c>
      <c r="G15" s="633" t="s">
        <v>60</v>
      </c>
      <c r="H15" s="637">
        <v>2</v>
      </c>
      <c r="I15" s="637">
        <v>168</v>
      </c>
      <c r="J15" s="633" t="s">
        <v>60</v>
      </c>
      <c r="K15" s="633" t="s">
        <v>60</v>
      </c>
      <c r="L15" s="638">
        <v>9</v>
      </c>
      <c r="M15" s="639">
        <v>622</v>
      </c>
    </row>
    <row r="16" spans="1:13" s="312" customFormat="1" ht="29.25" customHeight="1">
      <c r="A16" s="319" t="s">
        <v>51</v>
      </c>
      <c r="B16" s="191" t="s">
        <v>61</v>
      </c>
      <c r="C16" s="190"/>
      <c r="D16" s="191" t="s">
        <v>62</v>
      </c>
      <c r="E16" s="190"/>
      <c r="F16" s="191" t="s">
        <v>63</v>
      </c>
      <c r="G16" s="190"/>
      <c r="H16" s="191" t="s">
        <v>64</v>
      </c>
      <c r="I16" s="190"/>
      <c r="J16" s="191" t="s">
        <v>65</v>
      </c>
      <c r="K16" s="190"/>
      <c r="L16" s="191" t="s">
        <v>66</v>
      </c>
      <c r="M16" s="190"/>
    </row>
    <row r="17" spans="1:13" s="312" customFormat="1" ht="29.25" customHeight="1">
      <c r="A17" s="320"/>
      <c r="B17" s="189"/>
      <c r="C17" s="188"/>
      <c r="D17" s="189"/>
      <c r="E17" s="188"/>
      <c r="F17" s="189"/>
      <c r="G17" s="188"/>
      <c r="H17" s="189"/>
      <c r="I17" s="188"/>
      <c r="J17" s="189"/>
      <c r="K17" s="188"/>
      <c r="L17" s="189"/>
      <c r="M17" s="188"/>
    </row>
    <row r="18" spans="1:13" s="312" customFormat="1" ht="18.75" customHeight="1">
      <c r="A18" s="321"/>
      <c r="B18" s="187" t="s">
        <v>57</v>
      </c>
      <c r="C18" s="187" t="s">
        <v>58</v>
      </c>
      <c r="D18" s="187" t="s">
        <v>57</v>
      </c>
      <c r="E18" s="187" t="s">
        <v>58</v>
      </c>
      <c r="F18" s="187" t="s">
        <v>57</v>
      </c>
      <c r="G18" s="187" t="s">
        <v>58</v>
      </c>
      <c r="H18" s="187" t="s">
        <v>57</v>
      </c>
      <c r="I18" s="187" t="s">
        <v>58</v>
      </c>
      <c r="J18" s="187" t="s">
        <v>57</v>
      </c>
      <c r="K18" s="187" t="s">
        <v>58</v>
      </c>
      <c r="L18" s="187" t="s">
        <v>57</v>
      </c>
      <c r="M18" s="187" t="s">
        <v>58</v>
      </c>
    </row>
    <row r="19" spans="1:13" s="312" customFormat="1" ht="16.5" customHeight="1">
      <c r="A19" s="322" t="s">
        <v>59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</row>
    <row r="20" spans="1:13" s="316" customFormat="1" ht="37.5" customHeight="1">
      <c r="A20" s="323">
        <v>2012</v>
      </c>
      <c r="B20" s="633">
        <v>1</v>
      </c>
      <c r="C20" s="633">
        <v>930</v>
      </c>
      <c r="D20" s="633">
        <v>7</v>
      </c>
      <c r="E20" s="633">
        <v>154</v>
      </c>
      <c r="F20" s="633">
        <v>113</v>
      </c>
      <c r="G20" s="633">
        <v>1315</v>
      </c>
      <c r="H20" s="640">
        <v>140</v>
      </c>
      <c r="I20" s="640">
        <v>140</v>
      </c>
      <c r="J20" s="641">
        <v>255</v>
      </c>
      <c r="K20" s="641">
        <v>257</v>
      </c>
      <c r="L20" s="633">
        <v>16</v>
      </c>
      <c r="M20" s="634">
        <v>29</v>
      </c>
    </row>
    <row r="21" spans="1:13" s="316" customFormat="1" ht="37.5" customHeight="1">
      <c r="A21" s="323">
        <v>2013</v>
      </c>
      <c r="B21" s="633">
        <v>1</v>
      </c>
      <c r="C21" s="633">
        <v>929</v>
      </c>
      <c r="D21" s="633">
        <v>9</v>
      </c>
      <c r="E21" s="633">
        <v>225</v>
      </c>
      <c r="F21" s="633">
        <v>117</v>
      </c>
      <c r="G21" s="633">
        <v>1367</v>
      </c>
      <c r="H21" s="640">
        <v>140</v>
      </c>
      <c r="I21" s="640">
        <v>140</v>
      </c>
      <c r="J21" s="641">
        <v>294</v>
      </c>
      <c r="K21" s="641">
        <v>296</v>
      </c>
      <c r="L21" s="633">
        <v>16</v>
      </c>
      <c r="M21" s="634">
        <v>28</v>
      </c>
    </row>
    <row r="22" spans="1:13" s="316" customFormat="1" ht="37.5" customHeight="1">
      <c r="A22" s="323">
        <v>2014</v>
      </c>
      <c r="B22" s="633">
        <v>1</v>
      </c>
      <c r="C22" s="633">
        <v>929</v>
      </c>
      <c r="D22" s="633">
        <v>10</v>
      </c>
      <c r="E22" s="633">
        <v>228</v>
      </c>
      <c r="F22" s="633">
        <v>119</v>
      </c>
      <c r="G22" s="633">
        <v>1867</v>
      </c>
      <c r="H22" s="640">
        <v>177</v>
      </c>
      <c r="I22" s="640">
        <v>177</v>
      </c>
      <c r="J22" s="641">
        <v>289</v>
      </c>
      <c r="K22" s="641">
        <v>290</v>
      </c>
      <c r="L22" s="633">
        <v>15</v>
      </c>
      <c r="M22" s="634">
        <v>29</v>
      </c>
    </row>
    <row r="23" spans="1:13" s="316" customFormat="1" ht="37.5" customHeight="1">
      <c r="A23" s="323">
        <v>2015</v>
      </c>
      <c r="B23" s="633">
        <v>1</v>
      </c>
      <c r="C23" s="633">
        <v>928</v>
      </c>
      <c r="D23" s="633">
        <v>12</v>
      </c>
      <c r="E23" s="633">
        <v>242</v>
      </c>
      <c r="F23" s="633">
        <v>175</v>
      </c>
      <c r="G23" s="633">
        <v>1748</v>
      </c>
      <c r="H23" s="640">
        <v>146</v>
      </c>
      <c r="I23" s="640">
        <v>146</v>
      </c>
      <c r="J23" s="641">
        <v>321</v>
      </c>
      <c r="K23" s="641">
        <v>321</v>
      </c>
      <c r="L23" s="633">
        <v>14</v>
      </c>
      <c r="M23" s="634">
        <v>39</v>
      </c>
    </row>
    <row r="24" spans="1:13" s="316" customFormat="1" ht="37.5" customHeight="1">
      <c r="A24" s="323">
        <v>2016</v>
      </c>
      <c r="B24" s="633">
        <v>1</v>
      </c>
      <c r="C24" s="633">
        <v>928</v>
      </c>
      <c r="D24" s="633">
        <v>14</v>
      </c>
      <c r="E24" s="633">
        <v>239</v>
      </c>
      <c r="F24" s="633">
        <v>173</v>
      </c>
      <c r="G24" s="633">
        <v>1679</v>
      </c>
      <c r="H24" s="640">
        <v>164</v>
      </c>
      <c r="I24" s="640">
        <v>164</v>
      </c>
      <c r="J24" s="641">
        <v>314</v>
      </c>
      <c r="K24" s="641">
        <v>314</v>
      </c>
      <c r="L24" s="633">
        <v>16</v>
      </c>
      <c r="M24" s="634">
        <v>51</v>
      </c>
    </row>
    <row r="25" spans="1:13" s="318" customFormat="1" ht="37.5" customHeight="1">
      <c r="A25" s="324">
        <v>2017</v>
      </c>
      <c r="B25" s="637">
        <v>1</v>
      </c>
      <c r="C25" s="637">
        <v>927</v>
      </c>
      <c r="D25" s="637">
        <v>13</v>
      </c>
      <c r="E25" s="637">
        <v>230</v>
      </c>
      <c r="F25" s="637">
        <v>200</v>
      </c>
      <c r="G25" s="637">
        <v>2555</v>
      </c>
      <c r="H25" s="642">
        <v>179</v>
      </c>
      <c r="I25" s="642">
        <v>179</v>
      </c>
      <c r="J25" s="643">
        <v>351</v>
      </c>
      <c r="K25" s="643">
        <v>375</v>
      </c>
      <c r="L25" s="637">
        <v>17</v>
      </c>
      <c r="M25" s="644">
        <v>47</v>
      </c>
    </row>
    <row r="26" spans="1:13" s="330" customFormat="1" ht="15.95" customHeight="1">
      <c r="A26" s="185" t="s">
        <v>67</v>
      </c>
      <c r="B26" s="184"/>
      <c r="C26" s="184"/>
      <c r="D26" s="184"/>
      <c r="E26" s="325"/>
      <c r="F26" s="325"/>
      <c r="G26" s="325"/>
      <c r="H26" s="326"/>
      <c r="I26" s="327"/>
      <c r="J26" s="328"/>
      <c r="K26" s="328"/>
      <c r="L26" s="325"/>
      <c r="M26" s="329"/>
    </row>
    <row r="27" spans="1:13" ht="15.95" customHeight="1">
      <c r="A27" s="331" t="s">
        <v>68</v>
      </c>
      <c r="B27" s="232"/>
      <c r="C27" s="332"/>
      <c r="D27" s="333"/>
      <c r="E27" s="332"/>
      <c r="F27" s="332"/>
      <c r="G27" s="332"/>
      <c r="H27" s="332"/>
      <c r="I27" s="332"/>
      <c r="J27" s="332"/>
      <c r="K27" s="332"/>
      <c r="L27" s="332"/>
      <c r="M27" s="334"/>
    </row>
    <row r="28" spans="1:13" ht="15.75" customHeight="1"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6"/>
    </row>
    <row r="29" spans="1:13" ht="15.75" customHeight="1"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</row>
    <row r="30" spans="1:13" ht="15.75" customHeight="1"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</row>
    <row r="31" spans="1:13" ht="15.75" customHeight="1"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</row>
    <row r="32" spans="1:13" ht="15.75" customHeight="1"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</row>
    <row r="33" spans="2:13" s="227" customFormat="1" ht="15.75" customHeight="1"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  <row r="34" spans="2:13" s="227" customFormat="1" ht="15.75" customHeight="1"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</row>
  </sheetData>
  <mergeCells count="51">
    <mergeCell ref="A26:D26"/>
    <mergeCell ref="H18:H19"/>
    <mergeCell ref="I18:I19"/>
    <mergeCell ref="J18:J19"/>
    <mergeCell ref="K18:K19"/>
    <mergeCell ref="B18:B19"/>
    <mergeCell ref="C18:C19"/>
    <mergeCell ref="D18:D19"/>
    <mergeCell ref="E18:E19"/>
    <mergeCell ref="L18:L19"/>
    <mergeCell ref="M18:M19"/>
    <mergeCell ref="F16:G17"/>
    <mergeCell ref="H16:I17"/>
    <mergeCell ref="J16:K17"/>
    <mergeCell ref="L16:M17"/>
    <mergeCell ref="F18:F19"/>
    <mergeCell ref="G18:G19"/>
    <mergeCell ref="B14:C14"/>
    <mergeCell ref="D14:E14"/>
    <mergeCell ref="B15:C15"/>
    <mergeCell ref="D15:E15"/>
    <mergeCell ref="B16:C17"/>
    <mergeCell ref="D16:E17"/>
    <mergeCell ref="B11:C11"/>
    <mergeCell ref="D11:E11"/>
    <mergeCell ref="B12:C12"/>
    <mergeCell ref="D12:E12"/>
    <mergeCell ref="B13:C13"/>
    <mergeCell ref="D13:E13"/>
    <mergeCell ref="J8:J9"/>
    <mergeCell ref="K8:K9"/>
    <mergeCell ref="L8:L9"/>
    <mergeCell ref="M8:M9"/>
    <mergeCell ref="B10:C10"/>
    <mergeCell ref="D10:E10"/>
    <mergeCell ref="B8:C9"/>
    <mergeCell ref="D8:E9"/>
    <mergeCell ref="F8:F9"/>
    <mergeCell ref="G8:G9"/>
    <mergeCell ref="H8:H9"/>
    <mergeCell ref="I8:I9"/>
    <mergeCell ref="A2:M2"/>
    <mergeCell ref="A3:M3"/>
    <mergeCell ref="A4:M4"/>
    <mergeCell ref="F5:H5"/>
    <mergeCell ref="K5:M5"/>
    <mergeCell ref="B6:E7"/>
    <mergeCell ref="F6:G7"/>
    <mergeCell ref="H6:I7"/>
    <mergeCell ref="J6:K7"/>
    <mergeCell ref="L6:M7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view="pageBreakPreview" zoomScale="85" zoomScaleSheetLayoutView="85" workbookViewId="0">
      <selection activeCell="AA18" sqref="AA18"/>
    </sheetView>
  </sheetViews>
  <sheetFormatPr defaultColWidth="9" defaultRowHeight="15.75"/>
  <cols>
    <col min="1" max="1" width="6.625" style="337" customWidth="1"/>
    <col min="2" max="2" width="7.875" style="338" customWidth="1"/>
    <col min="3" max="3" width="8.125" style="338" customWidth="1"/>
    <col min="4" max="7" width="7.875" style="338" customWidth="1"/>
    <col min="8" max="8" width="7.875" style="337" customWidth="1"/>
    <col min="9" max="9" width="7.875" style="338" customWidth="1"/>
    <col min="10" max="11" width="7.875" style="337" customWidth="1"/>
    <col min="12" max="12" width="6.625" style="337" customWidth="1"/>
    <col min="13" max="13" width="8.125" style="337" customWidth="1"/>
    <col min="14" max="14" width="12.5" style="337" customWidth="1"/>
    <col min="15" max="15" width="9.125" style="337" customWidth="1"/>
    <col min="16" max="16" width="12.375" style="337" customWidth="1"/>
    <col min="17" max="17" width="7.875" style="337" customWidth="1"/>
    <col min="18" max="18" width="9.875" style="337" customWidth="1"/>
    <col min="19" max="19" width="8.625" style="337" customWidth="1"/>
    <col min="20" max="20" width="10.375" style="337" customWidth="1"/>
    <col min="21" max="16384" width="9" style="339"/>
  </cols>
  <sheetData>
    <row r="1" spans="1:20" ht="5.0999999999999996" customHeight="1"/>
    <row r="2" spans="1:20" ht="50.1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spans="1:20" s="340" customFormat="1" ht="21" customHeight="1">
      <c r="A3" s="180" t="s">
        <v>521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79" t="s">
        <v>69</v>
      </c>
      <c r="M3" s="222"/>
      <c r="N3" s="222"/>
      <c r="O3" s="222"/>
      <c r="P3" s="222"/>
      <c r="Q3" s="222"/>
      <c r="R3" s="222"/>
      <c r="S3" s="222"/>
      <c r="T3" s="222"/>
    </row>
    <row r="4" spans="1:20" s="340" customFormat="1" ht="20.100000000000001" customHeight="1">
      <c r="A4" s="178" t="s">
        <v>522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7" t="s">
        <v>70</v>
      </c>
      <c r="M4" s="176"/>
      <c r="N4" s="176"/>
      <c r="O4" s="176"/>
      <c r="P4" s="176"/>
      <c r="Q4" s="176"/>
      <c r="R4" s="176"/>
      <c r="S4" s="176"/>
      <c r="T4" s="176"/>
    </row>
    <row r="5" spans="1:20" s="345" customFormat="1" ht="20.100000000000001" customHeight="1">
      <c r="A5" s="341" t="s">
        <v>71</v>
      </c>
      <c r="B5" s="342"/>
      <c r="C5" s="342"/>
      <c r="D5" s="343"/>
      <c r="E5" s="341"/>
      <c r="F5" s="341"/>
      <c r="G5" s="175" t="s">
        <v>72</v>
      </c>
      <c r="H5" s="174"/>
      <c r="I5" s="174"/>
      <c r="J5" s="174"/>
      <c r="K5" s="174"/>
      <c r="L5" s="341" t="s">
        <v>71</v>
      </c>
      <c r="M5" s="344"/>
      <c r="N5" s="343"/>
      <c r="O5" s="343"/>
      <c r="P5" s="341"/>
      <c r="Q5" s="175" t="s">
        <v>72</v>
      </c>
      <c r="R5" s="174"/>
      <c r="S5" s="174"/>
      <c r="T5" s="174"/>
    </row>
    <row r="6" spans="1:20" s="345" customFormat="1" ht="18" customHeight="1">
      <c r="A6" s="243" t="s">
        <v>523</v>
      </c>
      <c r="B6" s="173" t="s">
        <v>74</v>
      </c>
      <c r="C6" s="172"/>
      <c r="D6" s="172"/>
      <c r="E6" s="172"/>
      <c r="F6" s="172"/>
      <c r="G6" s="172"/>
      <c r="H6" s="172"/>
      <c r="I6" s="172"/>
      <c r="J6" s="172"/>
      <c r="K6" s="171"/>
      <c r="L6" s="243" t="s">
        <v>523</v>
      </c>
      <c r="M6" s="346" t="s">
        <v>75</v>
      </c>
      <c r="N6" s="346"/>
      <c r="O6" s="346"/>
      <c r="P6" s="346"/>
      <c r="Q6" s="346"/>
      <c r="R6" s="346"/>
      <c r="S6" s="346"/>
      <c r="T6" s="347"/>
    </row>
    <row r="7" spans="1:20" s="351" customFormat="1" ht="27.75" customHeight="1">
      <c r="A7" s="877" t="s">
        <v>524</v>
      </c>
      <c r="B7" s="878" t="s">
        <v>525</v>
      </c>
      <c r="C7" s="349"/>
      <c r="D7" s="348" t="s">
        <v>526</v>
      </c>
      <c r="E7" s="349"/>
      <c r="F7" s="348" t="s">
        <v>527</v>
      </c>
      <c r="G7" s="349"/>
      <c r="H7" s="348" t="s">
        <v>528</v>
      </c>
      <c r="I7" s="350"/>
      <c r="J7" s="170" t="s">
        <v>529</v>
      </c>
      <c r="K7" s="169"/>
      <c r="L7" s="877" t="s">
        <v>524</v>
      </c>
      <c r="M7" s="348" t="s">
        <v>525</v>
      </c>
      <c r="N7" s="349"/>
      <c r="O7" s="348" t="s">
        <v>530</v>
      </c>
      <c r="P7" s="349"/>
      <c r="Q7" s="348" t="s">
        <v>531</v>
      </c>
      <c r="R7" s="349"/>
      <c r="S7" s="170" t="s">
        <v>532</v>
      </c>
      <c r="T7" s="169"/>
    </row>
    <row r="8" spans="1:20" s="351" customFormat="1" ht="15" customHeight="1">
      <c r="A8" s="352"/>
      <c r="B8" s="355" t="s">
        <v>77</v>
      </c>
      <c r="C8" s="353" t="s">
        <v>78</v>
      </c>
      <c r="D8" s="354" t="s">
        <v>77</v>
      </c>
      <c r="E8" s="353" t="s">
        <v>78</v>
      </c>
      <c r="F8" s="353" t="s">
        <v>77</v>
      </c>
      <c r="G8" s="354" t="s">
        <v>78</v>
      </c>
      <c r="H8" s="353" t="s">
        <v>77</v>
      </c>
      <c r="I8" s="355" t="s">
        <v>78</v>
      </c>
      <c r="J8" s="353" t="s">
        <v>77</v>
      </c>
      <c r="K8" s="353" t="s">
        <v>78</v>
      </c>
      <c r="L8" s="352"/>
      <c r="M8" s="353" t="s">
        <v>77</v>
      </c>
      <c r="N8" s="353" t="s">
        <v>79</v>
      </c>
      <c r="O8" s="353" t="s">
        <v>77</v>
      </c>
      <c r="P8" s="353" t="s">
        <v>79</v>
      </c>
      <c r="Q8" s="353" t="s">
        <v>77</v>
      </c>
      <c r="R8" s="353" t="s">
        <v>79</v>
      </c>
      <c r="S8" s="353" t="s">
        <v>77</v>
      </c>
      <c r="T8" s="356" t="s">
        <v>79</v>
      </c>
    </row>
    <row r="9" spans="1:20" s="351" customFormat="1" ht="15" customHeight="1">
      <c r="A9" s="267" t="s">
        <v>533</v>
      </c>
      <c r="B9" s="355" t="s">
        <v>534</v>
      </c>
      <c r="C9" s="353" t="s">
        <v>80</v>
      </c>
      <c r="D9" s="353" t="s">
        <v>534</v>
      </c>
      <c r="E9" s="353" t="s">
        <v>80</v>
      </c>
      <c r="F9" s="353" t="s">
        <v>534</v>
      </c>
      <c r="G9" s="353" t="s">
        <v>80</v>
      </c>
      <c r="H9" s="353" t="s">
        <v>534</v>
      </c>
      <c r="I9" s="353" t="s">
        <v>80</v>
      </c>
      <c r="J9" s="353" t="s">
        <v>534</v>
      </c>
      <c r="K9" s="353" t="s">
        <v>535</v>
      </c>
      <c r="L9" s="267" t="s">
        <v>533</v>
      </c>
      <c r="M9" s="353" t="s">
        <v>534</v>
      </c>
      <c r="N9" s="353" t="s">
        <v>80</v>
      </c>
      <c r="O9" s="353" t="s">
        <v>534</v>
      </c>
      <c r="P9" s="353" t="s">
        <v>80</v>
      </c>
      <c r="Q9" s="353" t="s">
        <v>534</v>
      </c>
      <c r="R9" s="353" t="s">
        <v>80</v>
      </c>
      <c r="S9" s="353" t="s">
        <v>534</v>
      </c>
      <c r="T9" s="353" t="s">
        <v>80</v>
      </c>
    </row>
    <row r="10" spans="1:20" s="351" customFormat="1" ht="15" customHeight="1">
      <c r="A10" s="276" t="s">
        <v>536</v>
      </c>
      <c r="B10" s="879" t="s">
        <v>537</v>
      </c>
      <c r="C10" s="349" t="s">
        <v>538</v>
      </c>
      <c r="D10" s="349" t="s">
        <v>537</v>
      </c>
      <c r="E10" s="349" t="s">
        <v>538</v>
      </c>
      <c r="F10" s="349" t="s">
        <v>537</v>
      </c>
      <c r="G10" s="349" t="s">
        <v>538</v>
      </c>
      <c r="H10" s="349" t="s">
        <v>537</v>
      </c>
      <c r="I10" s="349" t="s">
        <v>538</v>
      </c>
      <c r="J10" s="349" t="s">
        <v>537</v>
      </c>
      <c r="K10" s="349" t="s">
        <v>538</v>
      </c>
      <c r="L10" s="276" t="s">
        <v>536</v>
      </c>
      <c r="M10" s="349" t="s">
        <v>537</v>
      </c>
      <c r="N10" s="349" t="s">
        <v>538</v>
      </c>
      <c r="O10" s="349" t="s">
        <v>537</v>
      </c>
      <c r="P10" s="349" t="s">
        <v>538</v>
      </c>
      <c r="Q10" s="349" t="s">
        <v>537</v>
      </c>
      <c r="R10" s="349" t="s">
        <v>538</v>
      </c>
      <c r="S10" s="349" t="s">
        <v>537</v>
      </c>
      <c r="T10" s="349" t="s">
        <v>538</v>
      </c>
    </row>
    <row r="11" spans="1:20" s="359" customFormat="1" ht="31.15" customHeight="1">
      <c r="A11" s="279">
        <v>2012</v>
      </c>
      <c r="B11" s="880">
        <v>1876</v>
      </c>
      <c r="C11" s="861">
        <v>26170</v>
      </c>
      <c r="D11" s="861" t="s">
        <v>81</v>
      </c>
      <c r="E11" s="861" t="s">
        <v>81</v>
      </c>
      <c r="F11" s="861">
        <v>170</v>
      </c>
      <c r="G11" s="861">
        <v>16260</v>
      </c>
      <c r="H11" s="861">
        <v>1552</v>
      </c>
      <c r="I11" s="861">
        <v>5981</v>
      </c>
      <c r="J11" s="861">
        <v>154</v>
      </c>
      <c r="K11" s="863">
        <v>3929</v>
      </c>
      <c r="L11" s="279">
        <v>2012</v>
      </c>
      <c r="M11" s="870">
        <v>1584</v>
      </c>
      <c r="N11" s="870">
        <v>3531612</v>
      </c>
      <c r="O11" s="870">
        <v>1189</v>
      </c>
      <c r="P11" s="870">
        <v>3366602</v>
      </c>
      <c r="Q11" s="870">
        <v>138</v>
      </c>
      <c r="R11" s="870">
        <v>87447</v>
      </c>
      <c r="S11" s="870">
        <v>257</v>
      </c>
      <c r="T11" s="871">
        <v>77563</v>
      </c>
    </row>
    <row r="12" spans="1:20" s="360" customFormat="1" ht="31.15" customHeight="1">
      <c r="A12" s="279">
        <v>2013</v>
      </c>
      <c r="B12" s="880">
        <v>1927</v>
      </c>
      <c r="C12" s="861">
        <v>25858</v>
      </c>
      <c r="D12" s="861">
        <v>0</v>
      </c>
      <c r="E12" s="861">
        <v>0</v>
      </c>
      <c r="F12" s="861">
        <v>170</v>
      </c>
      <c r="G12" s="861">
        <v>16084</v>
      </c>
      <c r="H12" s="861">
        <v>1551</v>
      </c>
      <c r="I12" s="861">
        <v>5723</v>
      </c>
      <c r="J12" s="861">
        <v>206</v>
      </c>
      <c r="K12" s="863">
        <v>4051</v>
      </c>
      <c r="L12" s="279">
        <v>2013</v>
      </c>
      <c r="M12" s="870">
        <v>1803</v>
      </c>
      <c r="N12" s="870">
        <v>4005170</v>
      </c>
      <c r="O12" s="870">
        <v>1367</v>
      </c>
      <c r="P12" s="870">
        <v>3834310</v>
      </c>
      <c r="Q12" s="870">
        <v>140</v>
      </c>
      <c r="R12" s="870">
        <v>87600</v>
      </c>
      <c r="S12" s="870">
        <v>296</v>
      </c>
      <c r="T12" s="871">
        <v>83260</v>
      </c>
    </row>
    <row r="13" spans="1:20" s="360" customFormat="1" ht="31.15" customHeight="1">
      <c r="A13" s="279">
        <v>2014</v>
      </c>
      <c r="B13" s="880">
        <v>1949</v>
      </c>
      <c r="C13" s="861">
        <v>26206.999999999996</v>
      </c>
      <c r="D13" s="861" t="s">
        <v>539</v>
      </c>
      <c r="E13" s="861" t="s">
        <v>539</v>
      </c>
      <c r="F13" s="861">
        <v>170</v>
      </c>
      <c r="G13" s="861">
        <v>16297</v>
      </c>
      <c r="H13" s="861">
        <v>1551</v>
      </c>
      <c r="I13" s="861">
        <v>5672</v>
      </c>
      <c r="J13" s="861">
        <v>228</v>
      </c>
      <c r="K13" s="863">
        <v>4238</v>
      </c>
      <c r="L13" s="279">
        <v>2014</v>
      </c>
      <c r="M13" s="870">
        <v>2334</v>
      </c>
      <c r="N13" s="870">
        <v>4351301</v>
      </c>
      <c r="O13" s="870">
        <v>1867</v>
      </c>
      <c r="P13" s="870">
        <v>4178235</v>
      </c>
      <c r="Q13" s="870">
        <v>177</v>
      </c>
      <c r="R13" s="870">
        <v>90360</v>
      </c>
      <c r="S13" s="870">
        <v>290</v>
      </c>
      <c r="T13" s="871">
        <v>82706</v>
      </c>
    </row>
    <row r="14" spans="1:20" s="360" customFormat="1" ht="31.15" customHeight="1">
      <c r="A14" s="279">
        <v>2015</v>
      </c>
      <c r="B14" s="880">
        <v>1962</v>
      </c>
      <c r="C14" s="861">
        <v>26165</v>
      </c>
      <c r="D14" s="861">
        <v>0</v>
      </c>
      <c r="E14" s="861">
        <v>0</v>
      </c>
      <c r="F14" s="861">
        <v>170</v>
      </c>
      <c r="G14" s="861">
        <v>16200</v>
      </c>
      <c r="H14" s="861">
        <v>1550</v>
      </c>
      <c r="I14" s="861">
        <v>5536</v>
      </c>
      <c r="J14" s="861">
        <v>242</v>
      </c>
      <c r="K14" s="863">
        <v>4429</v>
      </c>
      <c r="L14" s="279">
        <v>2015</v>
      </c>
      <c r="M14" s="870">
        <v>2215</v>
      </c>
      <c r="N14" s="870">
        <v>4850874</v>
      </c>
      <c r="O14" s="870">
        <v>1748</v>
      </c>
      <c r="P14" s="870">
        <v>4664194</v>
      </c>
      <c r="Q14" s="870">
        <v>146</v>
      </c>
      <c r="R14" s="870">
        <v>89011</v>
      </c>
      <c r="S14" s="870">
        <v>321</v>
      </c>
      <c r="T14" s="871">
        <v>97669</v>
      </c>
    </row>
    <row r="15" spans="1:20" s="360" customFormat="1" ht="31.15" customHeight="1">
      <c r="A15" s="279">
        <v>2016</v>
      </c>
      <c r="B15" s="880">
        <v>1957</v>
      </c>
      <c r="C15" s="861">
        <v>26305</v>
      </c>
      <c r="D15" s="861" t="s">
        <v>81</v>
      </c>
      <c r="E15" s="861" t="s">
        <v>81</v>
      </c>
      <c r="F15" s="861">
        <v>168</v>
      </c>
      <c r="G15" s="861">
        <v>16136</v>
      </c>
      <c r="H15" s="861">
        <v>1550</v>
      </c>
      <c r="I15" s="861">
        <v>5534</v>
      </c>
      <c r="J15" s="861">
        <v>239</v>
      </c>
      <c r="K15" s="863">
        <v>4635</v>
      </c>
      <c r="L15" s="279">
        <v>2016</v>
      </c>
      <c r="M15" s="870">
        <v>2157</v>
      </c>
      <c r="N15" s="870">
        <v>4494083</v>
      </c>
      <c r="O15" s="870">
        <v>1679</v>
      </c>
      <c r="P15" s="870">
        <v>4313721</v>
      </c>
      <c r="Q15" s="870">
        <v>164</v>
      </c>
      <c r="R15" s="870">
        <v>86590</v>
      </c>
      <c r="S15" s="870">
        <v>314</v>
      </c>
      <c r="T15" s="871">
        <v>93772</v>
      </c>
    </row>
    <row r="16" spans="1:20" s="361" customFormat="1" ht="31.15" customHeight="1">
      <c r="A16" s="285">
        <v>2017</v>
      </c>
      <c r="B16" s="881">
        <f>SUM(F16,H16,J16)</f>
        <v>1947</v>
      </c>
      <c r="C16" s="882">
        <f>SUM(G16,I16,K16)</f>
        <v>25011</v>
      </c>
      <c r="D16" s="882">
        <v>0</v>
      </c>
      <c r="E16" s="882">
        <v>0</v>
      </c>
      <c r="F16" s="882">
        <v>168</v>
      </c>
      <c r="G16" s="882">
        <v>14966</v>
      </c>
      <c r="H16" s="882">
        <v>1549</v>
      </c>
      <c r="I16" s="882">
        <v>5586</v>
      </c>
      <c r="J16" s="882">
        <v>230</v>
      </c>
      <c r="K16" s="883">
        <v>4459</v>
      </c>
      <c r="L16" s="285">
        <v>2017</v>
      </c>
      <c r="M16" s="862">
        <v>2794</v>
      </c>
      <c r="N16" s="862">
        <f>SUM(P16,R16,T16)</f>
        <v>4860689</v>
      </c>
      <c r="O16" s="862">
        <v>2272</v>
      </c>
      <c r="P16" s="862">
        <v>4671232</v>
      </c>
      <c r="Q16" s="862">
        <v>175</v>
      </c>
      <c r="R16" s="872">
        <v>87780</v>
      </c>
      <c r="S16" s="862">
        <v>347</v>
      </c>
      <c r="T16" s="873">
        <v>101677</v>
      </c>
    </row>
    <row r="17" spans="1:20" s="359" customFormat="1" ht="31.15" customHeight="1">
      <c r="A17" s="362" t="s">
        <v>82</v>
      </c>
      <c r="B17" s="880">
        <f>SUM(F17,H17,J17)</f>
        <v>1948</v>
      </c>
      <c r="C17" s="861">
        <f>SUM(G17,I17,K17)</f>
        <v>1914</v>
      </c>
      <c r="D17" s="861">
        <v>0</v>
      </c>
      <c r="E17" s="861">
        <v>0</v>
      </c>
      <c r="F17" s="861">
        <v>168</v>
      </c>
      <c r="G17" s="861">
        <v>1109</v>
      </c>
      <c r="H17" s="861">
        <v>1549</v>
      </c>
      <c r="I17" s="861">
        <v>438</v>
      </c>
      <c r="J17" s="861">
        <v>231</v>
      </c>
      <c r="K17" s="863">
        <v>367</v>
      </c>
      <c r="L17" s="362" t="s">
        <v>82</v>
      </c>
      <c r="M17" s="870">
        <f>SUM(O17,Q17,S17)</f>
        <v>2734</v>
      </c>
      <c r="N17" s="870">
        <f t="shared" ref="N17:N28" si="0">SUM(P17,R17,T17)</f>
        <v>409990</v>
      </c>
      <c r="O17" s="861">
        <v>2241</v>
      </c>
      <c r="P17" s="861">
        <v>394000</v>
      </c>
      <c r="Q17" s="861">
        <v>165</v>
      </c>
      <c r="R17" s="861">
        <v>7500</v>
      </c>
      <c r="S17" s="861">
        <v>328</v>
      </c>
      <c r="T17" s="863">
        <v>8490</v>
      </c>
    </row>
    <row r="18" spans="1:20" s="359" customFormat="1" ht="31.15" customHeight="1">
      <c r="A18" s="362" t="s">
        <v>83</v>
      </c>
      <c r="B18" s="880">
        <f t="shared" ref="B18:C28" si="1">SUM(F18,H18,J18)</f>
        <v>1951</v>
      </c>
      <c r="C18" s="861">
        <f t="shared" si="1"/>
        <v>1888</v>
      </c>
      <c r="D18" s="861">
        <v>0</v>
      </c>
      <c r="E18" s="861">
        <v>0</v>
      </c>
      <c r="F18" s="861">
        <v>168</v>
      </c>
      <c r="G18" s="861">
        <v>1076</v>
      </c>
      <c r="H18" s="861">
        <v>1549</v>
      </c>
      <c r="I18" s="861">
        <v>456</v>
      </c>
      <c r="J18" s="861">
        <v>234</v>
      </c>
      <c r="K18" s="863">
        <v>356</v>
      </c>
      <c r="L18" s="362" t="s">
        <v>83</v>
      </c>
      <c r="M18" s="870">
        <f>SUM(O18,Q18,S18)</f>
        <v>2729</v>
      </c>
      <c r="N18" s="870">
        <f t="shared" si="0"/>
        <v>413410</v>
      </c>
      <c r="O18" s="861">
        <v>2232</v>
      </c>
      <c r="P18" s="861">
        <v>397410</v>
      </c>
      <c r="Q18" s="861">
        <v>166</v>
      </c>
      <c r="R18" s="861">
        <v>7540</v>
      </c>
      <c r="S18" s="861">
        <v>331</v>
      </c>
      <c r="T18" s="863">
        <v>8460</v>
      </c>
    </row>
    <row r="19" spans="1:20" s="359" customFormat="1" ht="31.15" customHeight="1">
      <c r="A19" s="362" t="s">
        <v>84</v>
      </c>
      <c r="B19" s="880">
        <f t="shared" si="1"/>
        <v>1951</v>
      </c>
      <c r="C19" s="861">
        <f t="shared" si="1"/>
        <v>2202</v>
      </c>
      <c r="D19" s="861">
        <v>0</v>
      </c>
      <c r="E19" s="861">
        <v>0</v>
      </c>
      <c r="F19" s="861">
        <v>168</v>
      </c>
      <c r="G19" s="861">
        <v>1322</v>
      </c>
      <c r="H19" s="861">
        <v>1549</v>
      </c>
      <c r="I19" s="861">
        <v>467</v>
      </c>
      <c r="J19" s="861">
        <v>234</v>
      </c>
      <c r="K19" s="863">
        <v>413</v>
      </c>
      <c r="L19" s="362" t="s">
        <v>84</v>
      </c>
      <c r="M19" s="870">
        <f t="shared" ref="M19:M28" si="2">SUM(O19,Q19,S19)</f>
        <v>2736</v>
      </c>
      <c r="N19" s="870">
        <f t="shared" si="0"/>
        <v>390300</v>
      </c>
      <c r="O19" s="861">
        <v>2238</v>
      </c>
      <c r="P19" s="861">
        <v>375000</v>
      </c>
      <c r="Q19" s="861">
        <v>166</v>
      </c>
      <c r="R19" s="861">
        <v>7200</v>
      </c>
      <c r="S19" s="861">
        <v>332</v>
      </c>
      <c r="T19" s="863">
        <v>8100</v>
      </c>
    </row>
    <row r="20" spans="1:20" s="359" customFormat="1" ht="31.15" customHeight="1">
      <c r="A20" s="362" t="s">
        <v>85</v>
      </c>
      <c r="B20" s="880">
        <f t="shared" si="1"/>
        <v>1952</v>
      </c>
      <c r="C20" s="861">
        <f t="shared" si="1"/>
        <v>2174</v>
      </c>
      <c r="D20" s="861">
        <v>0</v>
      </c>
      <c r="E20" s="861">
        <v>0</v>
      </c>
      <c r="F20" s="861">
        <v>168</v>
      </c>
      <c r="G20" s="861">
        <v>1315</v>
      </c>
      <c r="H20" s="861">
        <v>1549</v>
      </c>
      <c r="I20" s="861">
        <v>466</v>
      </c>
      <c r="J20" s="861">
        <v>235</v>
      </c>
      <c r="K20" s="863">
        <v>393</v>
      </c>
      <c r="L20" s="362" t="s">
        <v>85</v>
      </c>
      <c r="M20" s="870">
        <f t="shared" si="2"/>
        <v>2744</v>
      </c>
      <c r="N20" s="870">
        <f t="shared" si="0"/>
        <v>435630</v>
      </c>
      <c r="O20" s="861">
        <v>2246</v>
      </c>
      <c r="P20" s="861">
        <v>420500</v>
      </c>
      <c r="Q20" s="861">
        <v>166</v>
      </c>
      <c r="R20" s="861">
        <v>7150</v>
      </c>
      <c r="S20" s="861">
        <v>332</v>
      </c>
      <c r="T20" s="863">
        <v>7980</v>
      </c>
    </row>
    <row r="21" spans="1:20" s="359" customFormat="1" ht="31.15" customHeight="1">
      <c r="A21" s="362" t="s">
        <v>86</v>
      </c>
      <c r="B21" s="880">
        <f t="shared" si="1"/>
        <v>1951</v>
      </c>
      <c r="C21" s="861">
        <f t="shared" si="1"/>
        <v>2157</v>
      </c>
      <c r="D21" s="861">
        <v>0</v>
      </c>
      <c r="E21" s="861">
        <v>0</v>
      </c>
      <c r="F21" s="861">
        <v>168</v>
      </c>
      <c r="G21" s="861">
        <v>1340</v>
      </c>
      <c r="H21" s="861">
        <v>1549</v>
      </c>
      <c r="I21" s="861">
        <v>456</v>
      </c>
      <c r="J21" s="861">
        <v>234</v>
      </c>
      <c r="K21" s="863">
        <v>361</v>
      </c>
      <c r="L21" s="362" t="s">
        <v>86</v>
      </c>
      <c r="M21" s="870">
        <f t="shared" si="2"/>
        <v>2725</v>
      </c>
      <c r="N21" s="870">
        <f t="shared" si="0"/>
        <v>431250</v>
      </c>
      <c r="O21" s="861">
        <v>2252</v>
      </c>
      <c r="P21" s="861">
        <v>416000</v>
      </c>
      <c r="Q21" s="861">
        <v>168</v>
      </c>
      <c r="R21" s="861">
        <v>7260</v>
      </c>
      <c r="S21" s="861">
        <v>305</v>
      </c>
      <c r="T21" s="863">
        <v>7990</v>
      </c>
    </row>
    <row r="22" spans="1:20" s="359" customFormat="1" ht="31.15" customHeight="1">
      <c r="A22" s="362" t="s">
        <v>87</v>
      </c>
      <c r="B22" s="880">
        <f t="shared" si="1"/>
        <v>1947</v>
      </c>
      <c r="C22" s="861">
        <f t="shared" si="1"/>
        <v>2060</v>
      </c>
      <c r="D22" s="861">
        <v>0</v>
      </c>
      <c r="E22" s="861">
        <v>0</v>
      </c>
      <c r="F22" s="861">
        <v>168</v>
      </c>
      <c r="G22" s="861">
        <v>1290</v>
      </c>
      <c r="H22" s="861">
        <v>1549</v>
      </c>
      <c r="I22" s="861">
        <v>430</v>
      </c>
      <c r="J22" s="861">
        <v>230</v>
      </c>
      <c r="K22" s="863">
        <v>340</v>
      </c>
      <c r="L22" s="362" t="s">
        <v>87</v>
      </c>
      <c r="M22" s="870">
        <f t="shared" si="2"/>
        <v>2765</v>
      </c>
      <c r="N22" s="870">
        <f t="shared" si="0"/>
        <v>400440</v>
      </c>
      <c r="O22" s="861">
        <v>2251</v>
      </c>
      <c r="P22" s="861">
        <v>385000</v>
      </c>
      <c r="Q22" s="861">
        <v>172</v>
      </c>
      <c r="R22" s="861">
        <v>7340</v>
      </c>
      <c r="S22" s="861">
        <v>342</v>
      </c>
      <c r="T22" s="863">
        <v>8100</v>
      </c>
    </row>
    <row r="23" spans="1:20" s="359" customFormat="1" ht="31.15" customHeight="1">
      <c r="A23" s="362" t="s">
        <v>88</v>
      </c>
      <c r="B23" s="880">
        <f t="shared" si="1"/>
        <v>1947</v>
      </c>
      <c r="C23" s="861">
        <f t="shared" si="1"/>
        <v>2069</v>
      </c>
      <c r="D23" s="861">
        <v>0</v>
      </c>
      <c r="E23" s="861">
        <v>0</v>
      </c>
      <c r="F23" s="861">
        <v>168</v>
      </c>
      <c r="G23" s="861">
        <v>1257</v>
      </c>
      <c r="H23" s="861">
        <v>1549</v>
      </c>
      <c r="I23" s="861">
        <v>435</v>
      </c>
      <c r="J23" s="861">
        <v>230</v>
      </c>
      <c r="K23" s="863">
        <v>377</v>
      </c>
      <c r="L23" s="362" t="s">
        <v>88</v>
      </c>
      <c r="M23" s="870">
        <f t="shared" si="2"/>
        <v>2769</v>
      </c>
      <c r="N23" s="870">
        <f t="shared" si="0"/>
        <v>405250</v>
      </c>
      <c r="O23" s="861">
        <v>2253</v>
      </c>
      <c r="P23" s="861">
        <v>390000</v>
      </c>
      <c r="Q23" s="861">
        <v>172</v>
      </c>
      <c r="R23" s="861">
        <v>7100</v>
      </c>
      <c r="S23" s="861">
        <v>344</v>
      </c>
      <c r="T23" s="863">
        <v>8150</v>
      </c>
    </row>
    <row r="24" spans="1:20" s="359" customFormat="1" ht="31.15" customHeight="1">
      <c r="A24" s="362" t="s">
        <v>89</v>
      </c>
      <c r="B24" s="880">
        <f t="shared" si="1"/>
        <v>1947</v>
      </c>
      <c r="C24" s="861">
        <f t="shared" si="1"/>
        <v>2085</v>
      </c>
      <c r="D24" s="861">
        <v>0</v>
      </c>
      <c r="E24" s="861">
        <v>0</v>
      </c>
      <c r="F24" s="861">
        <v>168</v>
      </c>
      <c r="G24" s="861">
        <v>1203</v>
      </c>
      <c r="H24" s="861">
        <v>1549</v>
      </c>
      <c r="I24" s="861">
        <v>512</v>
      </c>
      <c r="J24" s="861">
        <v>230</v>
      </c>
      <c r="K24" s="863">
        <v>370</v>
      </c>
      <c r="L24" s="362" t="s">
        <v>89</v>
      </c>
      <c r="M24" s="870">
        <f t="shared" si="2"/>
        <v>2777</v>
      </c>
      <c r="N24" s="870">
        <f>SUM(P24,R24,T24)</f>
        <v>411880</v>
      </c>
      <c r="O24" s="861">
        <v>2261</v>
      </c>
      <c r="P24" s="861">
        <v>395000</v>
      </c>
      <c r="Q24" s="861">
        <v>172</v>
      </c>
      <c r="R24" s="861">
        <v>7980</v>
      </c>
      <c r="S24" s="861">
        <v>344</v>
      </c>
      <c r="T24" s="863">
        <v>8900</v>
      </c>
    </row>
    <row r="25" spans="1:20" s="359" customFormat="1" ht="31.15" customHeight="1">
      <c r="A25" s="362" t="s">
        <v>90</v>
      </c>
      <c r="B25" s="880">
        <f t="shared" si="1"/>
        <v>1947</v>
      </c>
      <c r="C25" s="861">
        <f t="shared" si="1"/>
        <v>2199</v>
      </c>
      <c r="D25" s="861">
        <v>0</v>
      </c>
      <c r="E25" s="861">
        <v>0</v>
      </c>
      <c r="F25" s="861">
        <v>168</v>
      </c>
      <c r="G25" s="861">
        <v>1326</v>
      </c>
      <c r="H25" s="861">
        <v>1549</v>
      </c>
      <c r="I25" s="861">
        <v>478</v>
      </c>
      <c r="J25" s="861">
        <v>230</v>
      </c>
      <c r="K25" s="863">
        <v>395</v>
      </c>
      <c r="L25" s="362" t="s">
        <v>90</v>
      </c>
      <c r="M25" s="870">
        <f t="shared" si="2"/>
        <v>2779</v>
      </c>
      <c r="N25" s="870">
        <f t="shared" si="0"/>
        <v>414300</v>
      </c>
      <c r="O25" s="861">
        <v>2262</v>
      </c>
      <c r="P25" s="861">
        <v>398000</v>
      </c>
      <c r="Q25" s="861">
        <v>172</v>
      </c>
      <c r="R25" s="861">
        <v>7200</v>
      </c>
      <c r="S25" s="861">
        <v>345</v>
      </c>
      <c r="T25" s="863">
        <v>9100</v>
      </c>
    </row>
    <row r="26" spans="1:20" s="359" customFormat="1" ht="31.15" customHeight="1">
      <c r="A26" s="362" t="s">
        <v>91</v>
      </c>
      <c r="B26" s="880">
        <f t="shared" si="1"/>
        <v>1947</v>
      </c>
      <c r="C26" s="861">
        <f t="shared" si="1"/>
        <v>2054</v>
      </c>
      <c r="D26" s="861">
        <v>0</v>
      </c>
      <c r="E26" s="861">
        <v>0</v>
      </c>
      <c r="F26" s="861">
        <v>168</v>
      </c>
      <c r="G26" s="861">
        <v>1194</v>
      </c>
      <c r="H26" s="861">
        <v>1549</v>
      </c>
      <c r="I26" s="861">
        <v>480</v>
      </c>
      <c r="J26" s="861">
        <v>230</v>
      </c>
      <c r="K26" s="863">
        <v>380</v>
      </c>
      <c r="L26" s="362" t="s">
        <v>91</v>
      </c>
      <c r="M26" s="870">
        <f t="shared" si="2"/>
        <v>2781</v>
      </c>
      <c r="N26" s="870">
        <f t="shared" si="0"/>
        <v>375620</v>
      </c>
      <c r="O26" s="861">
        <v>2263</v>
      </c>
      <c r="P26" s="861">
        <v>360000</v>
      </c>
      <c r="Q26" s="861">
        <v>173</v>
      </c>
      <c r="R26" s="861">
        <v>7150</v>
      </c>
      <c r="S26" s="861">
        <v>345</v>
      </c>
      <c r="T26" s="863">
        <v>8470</v>
      </c>
    </row>
    <row r="27" spans="1:20" s="359" customFormat="1" ht="31.15" customHeight="1">
      <c r="A27" s="362" t="s">
        <v>92</v>
      </c>
      <c r="B27" s="880">
        <f t="shared" si="1"/>
        <v>1948</v>
      </c>
      <c r="C27" s="861">
        <f t="shared" si="1"/>
        <v>2127</v>
      </c>
      <c r="D27" s="861">
        <v>0</v>
      </c>
      <c r="E27" s="861">
        <v>0</v>
      </c>
      <c r="F27" s="861">
        <v>168</v>
      </c>
      <c r="G27" s="861">
        <v>1274</v>
      </c>
      <c r="H27" s="861">
        <v>1549</v>
      </c>
      <c r="I27" s="861">
        <v>490</v>
      </c>
      <c r="J27" s="861">
        <v>231</v>
      </c>
      <c r="K27" s="863">
        <v>363</v>
      </c>
      <c r="L27" s="362" t="s">
        <v>92</v>
      </c>
      <c r="M27" s="870">
        <f t="shared" si="2"/>
        <v>2784</v>
      </c>
      <c r="N27" s="870">
        <f t="shared" si="0"/>
        <v>360650</v>
      </c>
      <c r="O27" s="861">
        <v>2265</v>
      </c>
      <c r="P27" s="861">
        <v>345000</v>
      </c>
      <c r="Q27" s="861">
        <v>173</v>
      </c>
      <c r="R27" s="861">
        <v>7350</v>
      </c>
      <c r="S27" s="861">
        <v>346</v>
      </c>
      <c r="T27" s="863">
        <v>8300</v>
      </c>
    </row>
    <row r="28" spans="1:20" s="359" customFormat="1" ht="31.15" customHeight="1">
      <c r="A28" s="364" t="s">
        <v>93</v>
      </c>
      <c r="B28" s="884">
        <f>SUM(F28,H28,J28)</f>
        <v>1947</v>
      </c>
      <c r="C28" s="864">
        <f t="shared" si="1"/>
        <v>2082</v>
      </c>
      <c r="D28" s="864">
        <v>0</v>
      </c>
      <c r="E28" s="864">
        <v>0</v>
      </c>
      <c r="F28" s="864">
        <v>168</v>
      </c>
      <c r="G28" s="864">
        <v>1260</v>
      </c>
      <c r="H28" s="864">
        <v>1549</v>
      </c>
      <c r="I28" s="864">
        <v>478</v>
      </c>
      <c r="J28" s="864">
        <v>230</v>
      </c>
      <c r="K28" s="865">
        <v>344</v>
      </c>
      <c r="L28" s="364" t="s">
        <v>93</v>
      </c>
      <c r="M28" s="874">
        <f t="shared" si="2"/>
        <v>2794</v>
      </c>
      <c r="N28" s="870">
        <f t="shared" si="0"/>
        <v>411969</v>
      </c>
      <c r="O28" s="864">
        <v>2272</v>
      </c>
      <c r="P28" s="864">
        <v>395322</v>
      </c>
      <c r="Q28" s="864">
        <v>175</v>
      </c>
      <c r="R28" s="864">
        <v>7010</v>
      </c>
      <c r="S28" s="864">
        <v>347</v>
      </c>
      <c r="T28" s="865">
        <v>9637</v>
      </c>
    </row>
    <row r="29" spans="1:20" s="368" customFormat="1" ht="15.95" customHeight="1">
      <c r="A29" s="183" t="s">
        <v>540</v>
      </c>
      <c r="B29" s="183"/>
      <c r="C29" s="183"/>
      <c r="D29" s="365"/>
      <c r="E29" s="182"/>
      <c r="F29" s="182"/>
      <c r="G29" s="182"/>
      <c r="H29" s="366"/>
      <c r="I29" s="367"/>
      <c r="J29" s="366"/>
      <c r="K29" s="366"/>
      <c r="L29" s="183" t="s">
        <v>540</v>
      </c>
      <c r="M29" s="183"/>
      <c r="N29" s="183"/>
      <c r="O29" s="366"/>
      <c r="P29" s="366"/>
      <c r="Q29" s="366"/>
      <c r="R29" s="182"/>
      <c r="S29" s="182"/>
      <c r="T29" s="182"/>
    </row>
    <row r="30" spans="1:20" s="368" customFormat="1" ht="15.95" customHeight="1">
      <c r="A30" s="168" t="s">
        <v>94</v>
      </c>
      <c r="B30" s="168"/>
      <c r="C30" s="168"/>
      <c r="D30" s="342"/>
      <c r="E30" s="876"/>
      <c r="F30" s="876"/>
      <c r="G30" s="876"/>
      <c r="H30" s="369"/>
      <c r="I30" s="370"/>
      <c r="J30" s="369"/>
      <c r="K30" s="369"/>
      <c r="L30" s="168" t="s">
        <v>94</v>
      </c>
      <c r="M30" s="168"/>
      <c r="N30" s="168"/>
      <c r="O30" s="369"/>
      <c r="P30" s="369"/>
      <c r="Q30" s="369"/>
      <c r="R30" s="885"/>
      <c r="S30" s="876"/>
      <c r="T30" s="885"/>
    </row>
    <row r="31" spans="1:20" ht="15.75" customHeight="1">
      <c r="A31" s="167"/>
      <c r="B31" s="167"/>
      <c r="C31" s="167"/>
      <c r="D31" s="371"/>
      <c r="E31" s="371"/>
      <c r="F31" s="371"/>
      <c r="G31" s="372"/>
      <c r="H31" s="373"/>
      <c r="I31" s="374"/>
      <c r="J31" s="373"/>
      <c r="K31" s="373"/>
      <c r="L31" s="167"/>
      <c r="M31" s="167"/>
      <c r="N31" s="167"/>
      <c r="O31" s="373"/>
      <c r="P31" s="373"/>
      <c r="Q31" s="373"/>
      <c r="R31" s="373"/>
      <c r="S31" s="373"/>
      <c r="T31" s="373"/>
    </row>
    <row r="32" spans="1:20" ht="15.75" customHeight="1">
      <c r="A32" s="167"/>
      <c r="B32" s="167"/>
      <c r="C32" s="167"/>
      <c r="D32" s="167"/>
      <c r="E32" s="167"/>
      <c r="F32" s="167"/>
      <c r="G32" s="375"/>
      <c r="H32" s="373"/>
      <c r="I32" s="374"/>
      <c r="J32" s="373"/>
      <c r="K32" s="373"/>
      <c r="L32" s="376"/>
      <c r="M32" s="373"/>
      <c r="N32" s="373"/>
      <c r="O32" s="373"/>
      <c r="P32" s="373"/>
      <c r="Q32" s="373"/>
      <c r="R32" s="373"/>
      <c r="S32" s="373"/>
      <c r="T32" s="373"/>
    </row>
    <row r="33" spans="1:20" ht="15.75" customHeight="1">
      <c r="A33" s="376"/>
      <c r="G33" s="377"/>
      <c r="H33" s="373"/>
      <c r="I33" s="378"/>
      <c r="J33" s="379"/>
      <c r="K33" s="379"/>
      <c r="L33" s="376"/>
      <c r="M33" s="379"/>
      <c r="N33" s="379"/>
      <c r="O33" s="379"/>
      <c r="P33" s="379"/>
      <c r="Q33" s="379"/>
      <c r="R33" s="379"/>
      <c r="S33" s="379"/>
      <c r="T33" s="379"/>
    </row>
    <row r="34" spans="1:20" ht="15.75" customHeight="1">
      <c r="A34" s="376"/>
      <c r="H34" s="373"/>
      <c r="I34" s="378"/>
      <c r="J34" s="379"/>
      <c r="K34" s="379"/>
      <c r="L34" s="376"/>
      <c r="M34" s="379"/>
      <c r="N34" s="379"/>
      <c r="O34" s="379"/>
      <c r="P34" s="379"/>
      <c r="Q34" s="379"/>
      <c r="R34" s="379"/>
      <c r="S34" s="379"/>
      <c r="T34" s="379"/>
    </row>
    <row r="35" spans="1:20" ht="15.75" customHeight="1">
      <c r="A35" s="376"/>
      <c r="H35" s="373"/>
      <c r="I35" s="378"/>
      <c r="J35" s="379"/>
      <c r="K35" s="379"/>
      <c r="L35" s="376"/>
      <c r="M35" s="379"/>
      <c r="N35" s="379"/>
      <c r="O35" s="379"/>
      <c r="P35" s="379"/>
      <c r="Q35" s="379"/>
      <c r="R35" s="379"/>
      <c r="S35" s="379"/>
      <c r="T35" s="379"/>
    </row>
    <row r="36" spans="1:20" ht="15.75" customHeight="1">
      <c r="A36" s="376"/>
      <c r="H36" s="373"/>
      <c r="I36" s="378"/>
      <c r="J36" s="379"/>
      <c r="K36" s="379"/>
      <c r="L36" s="376"/>
      <c r="M36" s="379"/>
      <c r="N36" s="379"/>
      <c r="O36" s="379"/>
      <c r="P36" s="379"/>
      <c r="Q36" s="379"/>
      <c r="R36" s="379"/>
      <c r="S36" s="379"/>
      <c r="T36" s="379"/>
    </row>
    <row r="37" spans="1:20" ht="15.75" customHeight="1">
      <c r="A37" s="376"/>
      <c r="H37" s="373"/>
      <c r="I37" s="378"/>
      <c r="J37" s="379"/>
      <c r="K37" s="379"/>
      <c r="L37" s="376"/>
      <c r="M37" s="379"/>
      <c r="N37" s="379"/>
      <c r="O37" s="379"/>
      <c r="P37" s="379"/>
      <c r="Q37" s="379"/>
      <c r="R37" s="379"/>
      <c r="S37" s="379"/>
      <c r="T37" s="379"/>
    </row>
    <row r="38" spans="1:20" ht="15.75" customHeight="1">
      <c r="A38" s="376"/>
      <c r="H38" s="373"/>
      <c r="I38" s="378"/>
      <c r="J38" s="379"/>
      <c r="K38" s="379"/>
      <c r="L38" s="376"/>
      <c r="M38" s="379"/>
      <c r="N38" s="379"/>
      <c r="O38" s="379"/>
      <c r="P38" s="379"/>
      <c r="Q38" s="379"/>
      <c r="R38" s="379"/>
      <c r="S38" s="379"/>
      <c r="T38" s="379"/>
    </row>
    <row r="39" spans="1:20" ht="15.75" customHeight="1">
      <c r="A39" s="376"/>
      <c r="H39" s="373"/>
      <c r="I39" s="378"/>
      <c r="J39" s="379"/>
      <c r="K39" s="379"/>
      <c r="L39" s="376"/>
      <c r="M39" s="379"/>
      <c r="N39" s="379"/>
      <c r="O39" s="379"/>
      <c r="P39" s="379"/>
      <c r="Q39" s="379"/>
      <c r="R39" s="379"/>
      <c r="S39" s="379"/>
      <c r="T39" s="379"/>
    </row>
    <row r="40" spans="1:20" ht="15.75" customHeight="1">
      <c r="A40" s="376"/>
      <c r="H40" s="373"/>
      <c r="I40" s="378"/>
      <c r="J40" s="379"/>
      <c r="K40" s="379"/>
      <c r="L40" s="376"/>
      <c r="M40" s="379"/>
      <c r="N40" s="379"/>
      <c r="O40" s="379"/>
      <c r="P40" s="379"/>
      <c r="Q40" s="379"/>
      <c r="R40" s="379"/>
      <c r="S40" s="379"/>
      <c r="T40" s="379"/>
    </row>
    <row r="41" spans="1:20" ht="15.75" customHeight="1">
      <c r="A41" s="376"/>
      <c r="H41" s="373"/>
      <c r="I41" s="378"/>
      <c r="J41" s="379"/>
      <c r="K41" s="379"/>
      <c r="L41" s="376"/>
      <c r="M41" s="379"/>
      <c r="N41" s="379"/>
      <c r="O41" s="379"/>
      <c r="P41" s="379"/>
      <c r="Q41" s="379"/>
      <c r="R41" s="379"/>
      <c r="S41" s="379"/>
      <c r="T41" s="379"/>
    </row>
    <row r="42" spans="1:20" ht="15.75" customHeight="1">
      <c r="A42" s="376"/>
      <c r="H42" s="373"/>
      <c r="I42" s="378"/>
      <c r="J42" s="379"/>
      <c r="K42" s="379"/>
      <c r="L42" s="376"/>
      <c r="M42" s="379"/>
      <c r="N42" s="379"/>
      <c r="O42" s="379"/>
      <c r="P42" s="379"/>
      <c r="Q42" s="379"/>
      <c r="R42" s="379"/>
      <c r="S42" s="379"/>
      <c r="T42" s="379"/>
    </row>
    <row r="43" spans="1:20" ht="15.75" customHeight="1">
      <c r="A43" s="376"/>
      <c r="H43" s="373"/>
      <c r="I43" s="378"/>
      <c r="J43" s="379"/>
      <c r="K43" s="379"/>
      <c r="L43" s="376"/>
      <c r="M43" s="379"/>
      <c r="N43" s="379"/>
      <c r="O43" s="379"/>
      <c r="P43" s="379"/>
      <c r="Q43" s="379"/>
      <c r="R43" s="379"/>
      <c r="S43" s="379"/>
      <c r="T43" s="379"/>
    </row>
    <row r="44" spans="1:20" ht="15.75" customHeight="1">
      <c r="A44" s="376"/>
      <c r="H44" s="373"/>
      <c r="I44" s="378"/>
      <c r="J44" s="379"/>
      <c r="K44" s="379"/>
      <c r="L44" s="376"/>
      <c r="M44" s="379"/>
      <c r="N44" s="379"/>
      <c r="O44" s="379"/>
      <c r="P44" s="379"/>
      <c r="Q44" s="379"/>
      <c r="R44" s="379"/>
      <c r="S44" s="379"/>
      <c r="T44" s="379"/>
    </row>
    <row r="45" spans="1:20" ht="15.75" customHeight="1">
      <c r="A45" s="376"/>
      <c r="H45" s="373"/>
      <c r="I45" s="378"/>
      <c r="J45" s="379"/>
      <c r="K45" s="379"/>
      <c r="L45" s="376"/>
      <c r="M45" s="379"/>
      <c r="N45" s="379"/>
      <c r="O45" s="379"/>
      <c r="P45" s="379"/>
      <c r="Q45" s="379"/>
      <c r="R45" s="379"/>
      <c r="S45" s="379"/>
      <c r="T45" s="379"/>
    </row>
    <row r="46" spans="1:20" ht="15.75" customHeight="1">
      <c r="A46" s="376"/>
      <c r="H46" s="373"/>
      <c r="I46" s="378"/>
      <c r="J46" s="379"/>
      <c r="K46" s="379"/>
      <c r="L46" s="376"/>
      <c r="M46" s="379"/>
      <c r="N46" s="379"/>
      <c r="O46" s="379"/>
      <c r="P46" s="379"/>
      <c r="Q46" s="379"/>
      <c r="R46" s="379"/>
      <c r="S46" s="379"/>
      <c r="T46" s="379"/>
    </row>
    <row r="47" spans="1:20" ht="15.75" customHeight="1">
      <c r="A47" s="339"/>
      <c r="H47" s="373"/>
      <c r="I47" s="378"/>
      <c r="J47" s="379"/>
      <c r="K47" s="379"/>
      <c r="L47" s="339"/>
      <c r="M47" s="379"/>
      <c r="N47" s="379"/>
      <c r="O47" s="379"/>
      <c r="P47" s="379"/>
      <c r="Q47" s="379"/>
      <c r="R47" s="379"/>
      <c r="S47" s="379"/>
      <c r="T47" s="379"/>
    </row>
    <row r="48" spans="1:20" ht="15.75" customHeight="1">
      <c r="H48" s="373"/>
      <c r="I48" s="378"/>
      <c r="J48" s="379"/>
      <c r="K48" s="379"/>
      <c r="M48" s="379"/>
      <c r="N48" s="379"/>
      <c r="O48" s="379"/>
      <c r="P48" s="379"/>
      <c r="Q48" s="379"/>
      <c r="R48" s="379"/>
      <c r="S48" s="379"/>
      <c r="T48" s="379"/>
    </row>
    <row r="49" spans="8:20" s="339" customFormat="1" ht="15.75" customHeight="1">
      <c r="H49" s="373"/>
      <c r="I49" s="378"/>
      <c r="J49" s="379"/>
      <c r="K49" s="379"/>
      <c r="L49" s="337"/>
      <c r="M49" s="379"/>
      <c r="N49" s="379"/>
      <c r="O49" s="379"/>
      <c r="P49" s="379"/>
      <c r="Q49" s="379"/>
      <c r="R49" s="379"/>
      <c r="S49" s="379"/>
      <c r="T49" s="379"/>
    </row>
    <row r="50" spans="8:20" s="339" customFormat="1" ht="15.75" customHeight="1">
      <c r="H50" s="373"/>
      <c r="I50" s="378"/>
      <c r="J50" s="379"/>
      <c r="K50" s="379"/>
      <c r="L50" s="337"/>
      <c r="M50" s="379"/>
      <c r="N50" s="379"/>
      <c r="O50" s="379"/>
      <c r="P50" s="379"/>
      <c r="Q50" s="379"/>
      <c r="R50" s="379"/>
      <c r="S50" s="379"/>
      <c r="T50" s="379"/>
    </row>
    <row r="51" spans="8:20" s="339" customFormat="1" ht="15.75" customHeight="1">
      <c r="H51" s="373"/>
      <c r="I51" s="378"/>
      <c r="J51" s="379"/>
      <c r="K51" s="379"/>
      <c r="L51" s="337"/>
      <c r="M51" s="379"/>
      <c r="N51" s="379"/>
      <c r="O51" s="379"/>
      <c r="P51" s="379"/>
      <c r="Q51" s="379"/>
      <c r="R51" s="379"/>
      <c r="S51" s="379"/>
      <c r="T51" s="379"/>
    </row>
    <row r="52" spans="8:20" s="339" customFormat="1" ht="15.75" customHeight="1">
      <c r="H52" s="373"/>
      <c r="I52" s="378"/>
      <c r="J52" s="379"/>
      <c r="K52" s="379"/>
      <c r="L52" s="337"/>
      <c r="M52" s="379"/>
      <c r="N52" s="379"/>
      <c r="O52" s="379"/>
      <c r="P52" s="379"/>
      <c r="Q52" s="379"/>
      <c r="R52" s="379"/>
      <c r="S52" s="379"/>
      <c r="T52" s="379"/>
    </row>
    <row r="53" spans="8:20" s="339" customFormat="1" ht="15.75" customHeight="1">
      <c r="H53" s="373"/>
      <c r="I53" s="378"/>
      <c r="J53" s="379"/>
      <c r="K53" s="379"/>
      <c r="L53" s="337"/>
      <c r="M53" s="379"/>
      <c r="N53" s="379"/>
      <c r="O53" s="379"/>
      <c r="P53" s="379"/>
      <c r="Q53" s="379"/>
      <c r="R53" s="379"/>
      <c r="S53" s="379"/>
      <c r="T53" s="379"/>
    </row>
    <row r="54" spans="8:20" s="339" customFormat="1" ht="15.75" customHeight="1">
      <c r="H54" s="373"/>
      <c r="I54" s="378"/>
      <c r="J54" s="379"/>
      <c r="K54" s="379"/>
      <c r="L54" s="337"/>
      <c r="M54" s="379"/>
      <c r="N54" s="379"/>
      <c r="O54" s="379"/>
      <c r="P54" s="379"/>
      <c r="Q54" s="379"/>
      <c r="R54" s="379"/>
      <c r="S54" s="379"/>
      <c r="T54" s="379"/>
    </row>
    <row r="55" spans="8:20" s="339" customFormat="1" ht="15.75" customHeight="1">
      <c r="H55" s="373"/>
      <c r="I55" s="378"/>
      <c r="J55" s="379"/>
      <c r="K55" s="379"/>
      <c r="L55" s="337"/>
      <c r="M55" s="379"/>
      <c r="N55" s="379"/>
      <c r="O55" s="379"/>
      <c r="P55" s="379"/>
      <c r="Q55" s="379"/>
      <c r="R55" s="379"/>
      <c r="S55" s="379"/>
      <c r="T55" s="379"/>
    </row>
    <row r="56" spans="8:20" s="339" customFormat="1" ht="15.75" customHeight="1">
      <c r="H56" s="373"/>
      <c r="I56" s="378"/>
      <c r="J56" s="379"/>
      <c r="K56" s="379"/>
      <c r="L56" s="337"/>
      <c r="M56" s="379"/>
      <c r="N56" s="379"/>
      <c r="O56" s="379"/>
      <c r="P56" s="379"/>
      <c r="Q56" s="379"/>
      <c r="R56" s="379"/>
      <c r="S56" s="379"/>
      <c r="T56" s="379"/>
    </row>
    <row r="57" spans="8:20" s="339" customFormat="1" ht="15.75" customHeight="1">
      <c r="H57" s="373"/>
      <c r="I57" s="378"/>
      <c r="J57" s="379"/>
      <c r="K57" s="379"/>
      <c r="L57" s="337"/>
      <c r="M57" s="379"/>
      <c r="N57" s="379"/>
      <c r="O57" s="379"/>
      <c r="P57" s="379"/>
      <c r="Q57" s="379"/>
      <c r="R57" s="379"/>
      <c r="S57" s="379"/>
      <c r="T57" s="379"/>
    </row>
    <row r="58" spans="8:20" s="339" customFormat="1" ht="15.75" customHeight="1">
      <c r="H58" s="373"/>
      <c r="I58" s="378"/>
      <c r="J58" s="379"/>
      <c r="K58" s="379"/>
      <c r="L58" s="337"/>
      <c r="M58" s="379"/>
      <c r="N58" s="379"/>
      <c r="O58" s="379"/>
      <c r="P58" s="379"/>
      <c r="Q58" s="379"/>
      <c r="R58" s="379"/>
      <c r="S58" s="379"/>
      <c r="T58" s="379"/>
    </row>
    <row r="59" spans="8:20" s="339" customFormat="1" ht="15.75" customHeight="1">
      <c r="H59" s="373"/>
      <c r="I59" s="378"/>
      <c r="J59" s="379"/>
      <c r="K59" s="379"/>
      <c r="L59" s="337"/>
      <c r="M59" s="379"/>
      <c r="N59" s="379"/>
      <c r="O59" s="379"/>
      <c r="P59" s="379"/>
      <c r="Q59" s="379"/>
      <c r="R59" s="379"/>
      <c r="S59" s="379"/>
      <c r="T59" s="379"/>
    </row>
    <row r="60" spans="8:20" s="339" customFormat="1" ht="15.75" customHeight="1">
      <c r="H60" s="373"/>
      <c r="I60" s="378"/>
      <c r="J60" s="379"/>
      <c r="K60" s="379"/>
      <c r="L60" s="337"/>
      <c r="M60" s="379"/>
      <c r="N60" s="379"/>
      <c r="O60" s="379"/>
      <c r="P60" s="379"/>
      <c r="Q60" s="379"/>
      <c r="R60" s="379"/>
      <c r="S60" s="379"/>
      <c r="T60" s="379"/>
    </row>
    <row r="61" spans="8:20" s="339" customFormat="1" ht="15.75" customHeight="1">
      <c r="H61" s="373"/>
      <c r="I61" s="378"/>
      <c r="J61" s="379"/>
      <c r="K61" s="379"/>
      <c r="L61" s="337"/>
      <c r="M61" s="379"/>
      <c r="N61" s="379"/>
      <c r="O61" s="379"/>
      <c r="P61" s="379"/>
      <c r="Q61" s="379"/>
      <c r="R61" s="379"/>
      <c r="S61" s="379"/>
      <c r="T61" s="379"/>
    </row>
    <row r="62" spans="8:20" s="339" customFormat="1" ht="15.75" customHeight="1">
      <c r="H62" s="373"/>
      <c r="I62" s="338"/>
      <c r="J62" s="379"/>
      <c r="K62" s="379"/>
      <c r="L62" s="337"/>
      <c r="M62" s="379"/>
      <c r="N62" s="379"/>
      <c r="O62" s="379"/>
      <c r="P62" s="379"/>
      <c r="Q62" s="379"/>
      <c r="R62" s="379"/>
      <c r="S62" s="379"/>
      <c r="T62" s="379"/>
    </row>
    <row r="63" spans="8:20" s="339" customFormat="1" ht="15.75" customHeight="1">
      <c r="H63" s="373"/>
      <c r="I63" s="338"/>
      <c r="J63" s="379"/>
      <c r="K63" s="379"/>
      <c r="L63" s="337"/>
      <c r="M63" s="379"/>
      <c r="N63" s="379"/>
      <c r="O63" s="379"/>
      <c r="P63" s="379"/>
      <c r="Q63" s="379"/>
      <c r="R63" s="379"/>
      <c r="S63" s="379"/>
      <c r="T63" s="379"/>
    </row>
    <row r="64" spans="8:20" s="339" customFormat="1" ht="15.75" customHeight="1">
      <c r="H64" s="373"/>
      <c r="I64" s="338"/>
      <c r="J64" s="379"/>
      <c r="K64" s="379"/>
      <c r="L64" s="337"/>
      <c r="M64" s="379"/>
      <c r="N64" s="379"/>
      <c r="O64" s="379"/>
      <c r="P64" s="379"/>
      <c r="Q64" s="379"/>
      <c r="R64" s="379"/>
      <c r="S64" s="379"/>
      <c r="T64" s="379"/>
    </row>
    <row r="65" spans="8:20" s="339" customFormat="1" ht="15.75" customHeight="1">
      <c r="H65" s="373"/>
      <c r="I65" s="338"/>
      <c r="J65" s="379"/>
      <c r="K65" s="379"/>
      <c r="L65" s="337"/>
      <c r="M65" s="379"/>
      <c r="N65" s="379"/>
      <c r="O65" s="379"/>
      <c r="P65" s="379"/>
      <c r="Q65" s="379"/>
      <c r="R65" s="379"/>
      <c r="S65" s="379"/>
      <c r="T65" s="379"/>
    </row>
    <row r="66" spans="8:20" s="339" customFormat="1" ht="15.75" customHeight="1">
      <c r="H66" s="373"/>
      <c r="I66" s="338"/>
      <c r="J66" s="379"/>
      <c r="K66" s="379"/>
      <c r="L66" s="337"/>
      <c r="M66" s="379"/>
      <c r="N66" s="379"/>
      <c r="O66" s="379"/>
      <c r="P66" s="379"/>
      <c r="Q66" s="379"/>
      <c r="R66" s="379"/>
      <c r="S66" s="379"/>
      <c r="T66" s="379"/>
    </row>
    <row r="67" spans="8:20" s="339" customFormat="1" ht="15.75" customHeight="1">
      <c r="H67" s="373"/>
      <c r="I67" s="338"/>
      <c r="J67" s="379"/>
      <c r="K67" s="379"/>
      <c r="L67" s="337"/>
      <c r="M67" s="379"/>
      <c r="N67" s="379"/>
      <c r="O67" s="379"/>
      <c r="P67" s="379"/>
      <c r="Q67" s="379"/>
      <c r="R67" s="379"/>
      <c r="S67" s="379"/>
      <c r="T67" s="379"/>
    </row>
    <row r="68" spans="8:20" s="339" customFormat="1" ht="15.75" customHeight="1">
      <c r="H68" s="373"/>
      <c r="I68" s="338"/>
      <c r="J68" s="379"/>
      <c r="K68" s="379"/>
      <c r="L68" s="337"/>
      <c r="M68" s="379"/>
      <c r="N68" s="379"/>
      <c r="O68" s="379"/>
      <c r="P68" s="379"/>
      <c r="Q68" s="379"/>
      <c r="R68" s="379"/>
      <c r="S68" s="379"/>
      <c r="T68" s="379"/>
    </row>
    <row r="69" spans="8:20" s="339" customFormat="1" ht="15.75" customHeight="1">
      <c r="H69" s="373"/>
      <c r="I69" s="338"/>
      <c r="J69" s="379"/>
      <c r="K69" s="379"/>
      <c r="L69" s="337"/>
      <c r="M69" s="379"/>
      <c r="N69" s="379"/>
      <c r="O69" s="379"/>
      <c r="P69" s="379"/>
      <c r="Q69" s="379"/>
      <c r="R69" s="379"/>
      <c r="S69" s="379"/>
      <c r="T69" s="379"/>
    </row>
    <row r="70" spans="8:20" s="339" customFormat="1" ht="15.75" customHeight="1">
      <c r="H70" s="373"/>
      <c r="I70" s="338"/>
      <c r="J70" s="379"/>
      <c r="K70" s="379"/>
      <c r="L70" s="337"/>
      <c r="M70" s="379"/>
      <c r="N70" s="379"/>
      <c r="O70" s="379"/>
      <c r="P70" s="379"/>
      <c r="Q70" s="379"/>
      <c r="R70" s="379"/>
      <c r="S70" s="379"/>
      <c r="T70" s="379"/>
    </row>
    <row r="71" spans="8:20" s="339" customFormat="1" ht="15.75" customHeight="1">
      <c r="H71" s="373"/>
      <c r="I71" s="338"/>
      <c r="J71" s="379"/>
      <c r="K71" s="379"/>
      <c r="L71" s="337"/>
      <c r="M71" s="379"/>
      <c r="N71" s="379"/>
      <c r="O71" s="379"/>
      <c r="P71" s="379"/>
      <c r="Q71" s="379"/>
      <c r="R71" s="379"/>
      <c r="S71" s="379"/>
      <c r="T71" s="379"/>
    </row>
    <row r="72" spans="8:20" s="339" customFormat="1" ht="15.75" customHeight="1">
      <c r="H72" s="373"/>
      <c r="I72" s="338"/>
      <c r="J72" s="379"/>
      <c r="K72" s="379"/>
      <c r="L72" s="337"/>
      <c r="M72" s="379"/>
      <c r="N72" s="379"/>
      <c r="O72" s="379"/>
      <c r="P72" s="379"/>
      <c r="Q72" s="379"/>
      <c r="R72" s="379"/>
      <c r="S72" s="379"/>
      <c r="T72" s="379"/>
    </row>
    <row r="73" spans="8:20" s="339" customFormat="1" ht="15.75" customHeight="1">
      <c r="H73" s="373"/>
      <c r="I73" s="338"/>
      <c r="J73" s="379"/>
      <c r="K73" s="379"/>
      <c r="L73" s="337"/>
      <c r="M73" s="379"/>
      <c r="N73" s="379"/>
      <c r="O73" s="379"/>
      <c r="P73" s="379"/>
      <c r="Q73" s="379"/>
      <c r="R73" s="379"/>
      <c r="S73" s="379"/>
      <c r="T73" s="379"/>
    </row>
    <row r="74" spans="8:20" s="339" customFormat="1" ht="15.75" customHeight="1">
      <c r="H74" s="379"/>
      <c r="I74" s="338"/>
      <c r="J74" s="379"/>
      <c r="K74" s="379"/>
      <c r="L74" s="337"/>
      <c r="M74" s="379"/>
      <c r="N74" s="379"/>
      <c r="O74" s="379"/>
      <c r="P74" s="379"/>
      <c r="Q74" s="379"/>
      <c r="R74" s="379"/>
      <c r="S74" s="379"/>
      <c r="T74" s="379"/>
    </row>
    <row r="75" spans="8:20" s="339" customFormat="1" ht="15.75" customHeight="1">
      <c r="H75" s="379"/>
      <c r="I75" s="338"/>
      <c r="J75" s="379"/>
      <c r="K75" s="379"/>
      <c r="L75" s="337"/>
      <c r="M75" s="379"/>
      <c r="N75" s="379"/>
      <c r="O75" s="379"/>
      <c r="P75" s="379"/>
      <c r="Q75" s="379"/>
      <c r="R75" s="379"/>
      <c r="S75" s="379"/>
      <c r="T75" s="379"/>
    </row>
    <row r="76" spans="8:20" s="339" customFormat="1" ht="15.75" customHeight="1">
      <c r="H76" s="379"/>
      <c r="I76" s="338"/>
      <c r="J76" s="379"/>
      <c r="K76" s="379"/>
      <c r="L76" s="337"/>
      <c r="M76" s="379"/>
      <c r="N76" s="379"/>
      <c r="O76" s="379"/>
      <c r="P76" s="379"/>
      <c r="Q76" s="379"/>
      <c r="R76" s="379"/>
      <c r="S76" s="379"/>
      <c r="T76" s="379"/>
    </row>
    <row r="77" spans="8:20" s="339" customFormat="1" ht="15.75" customHeight="1">
      <c r="H77" s="379"/>
      <c r="I77" s="338"/>
      <c r="J77" s="379"/>
      <c r="K77" s="379"/>
      <c r="L77" s="337"/>
      <c r="M77" s="379"/>
      <c r="N77" s="379"/>
      <c r="O77" s="379"/>
      <c r="P77" s="379"/>
      <c r="Q77" s="379"/>
      <c r="R77" s="379"/>
      <c r="S77" s="379"/>
      <c r="T77" s="379"/>
    </row>
    <row r="78" spans="8:20" s="339" customFormat="1" ht="15.75" customHeight="1">
      <c r="H78" s="379"/>
      <c r="I78" s="338"/>
      <c r="J78" s="379"/>
      <c r="K78" s="379"/>
      <c r="L78" s="337"/>
      <c r="M78" s="379"/>
      <c r="N78" s="379"/>
      <c r="O78" s="379"/>
      <c r="P78" s="379"/>
      <c r="Q78" s="379"/>
      <c r="R78" s="379"/>
      <c r="S78" s="379"/>
      <c r="T78" s="379"/>
    </row>
    <row r="79" spans="8:20" s="339" customFormat="1" ht="15.75" customHeight="1">
      <c r="H79" s="379"/>
      <c r="I79" s="338"/>
      <c r="J79" s="379"/>
      <c r="K79" s="379"/>
      <c r="L79" s="337"/>
      <c r="M79" s="379"/>
      <c r="N79" s="379"/>
      <c r="O79" s="379"/>
      <c r="P79" s="379"/>
      <c r="Q79" s="379"/>
      <c r="R79" s="379"/>
      <c r="S79" s="379"/>
      <c r="T79" s="379"/>
    </row>
    <row r="80" spans="8:20" s="339" customFormat="1" ht="15.75" customHeight="1">
      <c r="H80" s="379"/>
      <c r="I80" s="338"/>
      <c r="J80" s="379"/>
      <c r="K80" s="379"/>
      <c r="L80" s="337"/>
      <c r="M80" s="379"/>
      <c r="N80" s="379"/>
      <c r="O80" s="379"/>
      <c r="P80" s="379"/>
      <c r="Q80" s="379"/>
      <c r="R80" s="379"/>
      <c r="S80" s="379"/>
      <c r="T80" s="379"/>
    </row>
    <row r="81" spans="8:20" s="339" customFormat="1" ht="15.75" customHeight="1">
      <c r="H81" s="379"/>
      <c r="I81" s="338"/>
      <c r="J81" s="379"/>
      <c r="K81" s="379"/>
      <c r="L81" s="337"/>
      <c r="M81" s="379"/>
      <c r="N81" s="379"/>
      <c r="O81" s="379"/>
      <c r="P81" s="379"/>
      <c r="Q81" s="379"/>
      <c r="R81" s="379"/>
      <c r="S81" s="379"/>
      <c r="T81" s="379"/>
    </row>
    <row r="82" spans="8:20" s="339" customFormat="1" ht="15.75" customHeight="1">
      <c r="H82" s="379"/>
      <c r="I82" s="338"/>
      <c r="J82" s="379"/>
      <c r="K82" s="379"/>
      <c r="L82" s="337"/>
      <c r="M82" s="379"/>
      <c r="N82" s="379"/>
      <c r="O82" s="379"/>
      <c r="P82" s="379"/>
      <c r="Q82" s="379"/>
      <c r="R82" s="379"/>
      <c r="S82" s="379"/>
      <c r="T82" s="379"/>
    </row>
    <row r="83" spans="8:20" s="339" customFormat="1" ht="15.75" customHeight="1">
      <c r="H83" s="379"/>
      <c r="I83" s="338"/>
      <c r="J83" s="379"/>
      <c r="K83" s="379"/>
      <c r="L83" s="337"/>
      <c r="M83" s="379"/>
      <c r="N83" s="379"/>
      <c r="O83" s="379"/>
      <c r="P83" s="379"/>
      <c r="Q83" s="379"/>
      <c r="R83" s="379"/>
      <c r="S83" s="379"/>
      <c r="T83" s="379"/>
    </row>
    <row r="84" spans="8:20" s="339" customFormat="1" ht="15.75" customHeight="1">
      <c r="H84" s="379"/>
      <c r="I84" s="338"/>
      <c r="J84" s="379"/>
      <c r="K84" s="379"/>
      <c r="L84" s="337"/>
      <c r="M84" s="379"/>
      <c r="N84" s="379"/>
      <c r="O84" s="379"/>
      <c r="P84" s="379"/>
      <c r="Q84" s="379"/>
      <c r="R84" s="379"/>
      <c r="S84" s="379"/>
      <c r="T84" s="379"/>
    </row>
    <row r="85" spans="8:20" s="339" customFormat="1" ht="15.75" customHeight="1">
      <c r="H85" s="379"/>
      <c r="I85" s="338"/>
      <c r="J85" s="379"/>
      <c r="K85" s="379"/>
      <c r="L85" s="337"/>
      <c r="M85" s="379"/>
      <c r="N85" s="379"/>
      <c r="O85" s="379"/>
      <c r="P85" s="379"/>
      <c r="Q85" s="379"/>
      <c r="R85" s="379"/>
      <c r="S85" s="379"/>
      <c r="T85" s="379"/>
    </row>
    <row r="86" spans="8:20" s="339" customFormat="1" ht="15.75" customHeight="1">
      <c r="H86" s="337"/>
      <c r="I86" s="338"/>
      <c r="J86" s="379"/>
      <c r="K86" s="379"/>
      <c r="L86" s="337"/>
      <c r="M86" s="379"/>
      <c r="N86" s="379"/>
      <c r="O86" s="379"/>
      <c r="P86" s="379"/>
      <c r="Q86" s="379"/>
      <c r="R86" s="379"/>
      <c r="S86" s="379"/>
      <c r="T86" s="379"/>
    </row>
    <row r="87" spans="8:20" s="339" customFormat="1" ht="15.75" customHeight="1">
      <c r="H87" s="337"/>
      <c r="I87" s="338"/>
      <c r="J87" s="379"/>
      <c r="K87" s="379"/>
      <c r="L87" s="337"/>
      <c r="M87" s="379"/>
      <c r="N87" s="379"/>
      <c r="O87" s="379"/>
      <c r="P87" s="379"/>
      <c r="Q87" s="379"/>
      <c r="R87" s="379"/>
      <c r="S87" s="379"/>
      <c r="T87" s="379"/>
    </row>
    <row r="88" spans="8:20" s="339" customFormat="1" ht="15.75" customHeight="1">
      <c r="H88" s="337"/>
      <c r="I88" s="338"/>
      <c r="J88" s="379"/>
      <c r="K88" s="379"/>
      <c r="L88" s="337"/>
      <c r="M88" s="379"/>
      <c r="N88" s="379"/>
      <c r="O88" s="379"/>
      <c r="P88" s="379"/>
      <c r="Q88" s="379"/>
      <c r="R88" s="379"/>
      <c r="S88" s="379"/>
      <c r="T88" s="379"/>
    </row>
    <row r="89" spans="8:20" s="339" customFormat="1" ht="15.75" customHeight="1">
      <c r="H89" s="337"/>
      <c r="I89" s="338"/>
      <c r="J89" s="379"/>
      <c r="K89" s="379"/>
      <c r="L89" s="337"/>
      <c r="M89" s="379"/>
      <c r="N89" s="379"/>
      <c r="O89" s="379"/>
      <c r="P89" s="379"/>
      <c r="Q89" s="379"/>
      <c r="R89" s="379"/>
      <c r="S89" s="379"/>
      <c r="T89" s="379"/>
    </row>
    <row r="90" spans="8:20" s="339" customFormat="1" ht="15.75" customHeight="1">
      <c r="H90" s="337"/>
      <c r="I90" s="338"/>
      <c r="J90" s="379"/>
      <c r="K90" s="379"/>
      <c r="L90" s="337"/>
      <c r="M90" s="379"/>
      <c r="N90" s="379"/>
      <c r="O90" s="379"/>
      <c r="P90" s="379"/>
      <c r="Q90" s="379"/>
      <c r="R90" s="379"/>
      <c r="S90" s="379"/>
      <c r="T90" s="379"/>
    </row>
    <row r="91" spans="8:20" s="339" customFormat="1" ht="15.75" customHeight="1">
      <c r="H91" s="337"/>
      <c r="I91" s="338"/>
      <c r="J91" s="379"/>
      <c r="K91" s="379"/>
      <c r="L91" s="337"/>
      <c r="M91" s="379"/>
      <c r="N91" s="379"/>
      <c r="O91" s="379"/>
      <c r="P91" s="379"/>
      <c r="Q91" s="379"/>
      <c r="R91" s="379"/>
      <c r="S91" s="379"/>
      <c r="T91" s="379"/>
    </row>
    <row r="92" spans="8:20" s="339" customFormat="1" ht="15.75" customHeight="1">
      <c r="H92" s="337"/>
      <c r="I92" s="338"/>
      <c r="J92" s="379"/>
      <c r="K92" s="379"/>
      <c r="L92" s="337"/>
      <c r="M92" s="379"/>
      <c r="N92" s="379"/>
      <c r="O92" s="379"/>
      <c r="P92" s="379"/>
      <c r="Q92" s="379"/>
      <c r="R92" s="379"/>
      <c r="S92" s="379"/>
      <c r="T92" s="379"/>
    </row>
    <row r="93" spans="8:20" s="339" customFormat="1" ht="15.75" customHeight="1">
      <c r="H93" s="337"/>
      <c r="I93" s="338"/>
      <c r="J93" s="379"/>
      <c r="K93" s="379"/>
      <c r="L93" s="337"/>
      <c r="M93" s="379"/>
      <c r="N93" s="379"/>
      <c r="O93" s="379"/>
      <c r="P93" s="379"/>
      <c r="Q93" s="379"/>
      <c r="R93" s="379"/>
      <c r="S93" s="379"/>
      <c r="T93" s="379"/>
    </row>
    <row r="94" spans="8:20" s="339" customFormat="1" ht="15.75" customHeight="1">
      <c r="H94" s="337"/>
      <c r="I94" s="338"/>
      <c r="J94" s="379"/>
      <c r="K94" s="379"/>
      <c r="L94" s="337"/>
      <c r="M94" s="379"/>
      <c r="N94" s="379"/>
      <c r="O94" s="379"/>
      <c r="P94" s="379"/>
      <c r="Q94" s="379"/>
      <c r="R94" s="379"/>
      <c r="S94" s="379"/>
      <c r="T94" s="379"/>
    </row>
    <row r="95" spans="8:20" s="339" customFormat="1" ht="15.75" customHeight="1">
      <c r="H95" s="337"/>
      <c r="I95" s="338"/>
      <c r="J95" s="379"/>
      <c r="K95" s="379"/>
      <c r="L95" s="337"/>
      <c r="M95" s="379"/>
      <c r="N95" s="379"/>
      <c r="O95" s="379"/>
      <c r="P95" s="379"/>
      <c r="Q95" s="379"/>
      <c r="R95" s="379"/>
      <c r="S95" s="379"/>
      <c r="T95" s="379"/>
    </row>
    <row r="96" spans="8:20" s="339" customFormat="1" ht="15.75" customHeight="1">
      <c r="H96" s="337"/>
      <c r="I96" s="338"/>
      <c r="J96" s="379"/>
      <c r="K96" s="379"/>
      <c r="L96" s="337"/>
      <c r="M96" s="379"/>
      <c r="N96" s="379"/>
      <c r="O96" s="379"/>
      <c r="P96" s="379"/>
      <c r="Q96" s="379"/>
      <c r="R96" s="379"/>
      <c r="S96" s="379"/>
      <c r="T96" s="379"/>
    </row>
    <row r="97" spans="10:20" s="339" customFormat="1" ht="15.75" customHeight="1">
      <c r="J97" s="379"/>
      <c r="K97" s="379"/>
      <c r="L97" s="337"/>
      <c r="M97" s="379"/>
      <c r="N97" s="379"/>
      <c r="O97" s="379"/>
      <c r="P97" s="379"/>
      <c r="Q97" s="379"/>
      <c r="R97" s="379"/>
      <c r="S97" s="379"/>
      <c r="T97" s="379"/>
    </row>
    <row r="98" spans="10:20" s="339" customFormat="1" ht="15.75" customHeight="1">
      <c r="J98" s="379"/>
      <c r="K98" s="379"/>
      <c r="L98" s="337"/>
      <c r="M98" s="379"/>
      <c r="N98" s="379"/>
      <c r="O98" s="379"/>
      <c r="P98" s="379"/>
      <c r="Q98" s="379"/>
      <c r="R98" s="379"/>
      <c r="S98" s="379"/>
      <c r="T98" s="379"/>
    </row>
    <row r="99" spans="10:20" s="339" customFormat="1" ht="15.75" customHeight="1">
      <c r="J99" s="379"/>
      <c r="K99" s="379"/>
      <c r="L99" s="337"/>
      <c r="M99" s="379"/>
      <c r="N99" s="379"/>
      <c r="O99" s="379"/>
      <c r="P99" s="379"/>
      <c r="Q99" s="379"/>
      <c r="R99" s="379"/>
      <c r="S99" s="379"/>
      <c r="T99" s="379"/>
    </row>
  </sheetData>
  <mergeCells count="20">
    <mergeCell ref="A30:C30"/>
    <mergeCell ref="L30:N30"/>
    <mergeCell ref="A31:C31"/>
    <mergeCell ref="L31:N31"/>
    <mergeCell ref="A32:F32"/>
    <mergeCell ref="A29:C29"/>
    <mergeCell ref="E29:G29"/>
    <mergeCell ref="L29:N29"/>
    <mergeCell ref="R29:T29"/>
    <mergeCell ref="A2:K2"/>
    <mergeCell ref="L2:T2"/>
    <mergeCell ref="A3:K3"/>
    <mergeCell ref="L3:T3"/>
    <mergeCell ref="A4:K4"/>
    <mergeCell ref="L4:T4"/>
    <mergeCell ref="G5:K5"/>
    <mergeCell ref="Q5:T5"/>
    <mergeCell ref="B6:K6"/>
    <mergeCell ref="J7:K7"/>
    <mergeCell ref="S7:T7"/>
  </mergeCells>
  <phoneticPr fontId="2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view="pageBreakPreview" topLeftCell="A7" zoomScale="85" zoomScaleSheetLayoutView="85" workbookViewId="0">
      <selection activeCell="A14" sqref="A9:XFD14"/>
    </sheetView>
  </sheetViews>
  <sheetFormatPr defaultColWidth="9" defaultRowHeight="15.75"/>
  <cols>
    <col min="1" max="1" width="11.875" style="337" customWidth="1"/>
    <col min="2" max="3" width="17.625" style="338" customWidth="1"/>
    <col min="4" max="4" width="17.625" style="337" customWidth="1"/>
    <col min="5" max="5" width="20.625" style="337" customWidth="1"/>
    <col min="6" max="16384" width="9" style="339"/>
  </cols>
  <sheetData>
    <row r="1" spans="1:5" ht="5.0999999999999996" customHeight="1"/>
    <row r="2" spans="1:5" ht="50.1" customHeight="1">
      <c r="A2" s="181"/>
      <c r="B2" s="181"/>
      <c r="C2" s="181"/>
      <c r="D2" s="181"/>
      <c r="E2" s="181"/>
    </row>
    <row r="3" spans="1:5" s="340" customFormat="1" ht="21" customHeight="1">
      <c r="A3" s="180" t="s">
        <v>95</v>
      </c>
      <c r="B3" s="180"/>
      <c r="C3" s="180"/>
      <c r="D3" s="180"/>
      <c r="E3" s="180"/>
    </row>
    <row r="4" spans="1:5" s="340" customFormat="1" ht="20.100000000000001" customHeight="1">
      <c r="A4" s="178" t="s">
        <v>96</v>
      </c>
      <c r="B4" s="178"/>
      <c r="C4" s="178"/>
      <c r="D4" s="178"/>
      <c r="E4" s="178"/>
    </row>
    <row r="5" spans="1:5" s="345" customFormat="1" ht="20.100000000000001" customHeight="1">
      <c r="A5" s="341" t="s">
        <v>97</v>
      </c>
      <c r="B5" s="342"/>
      <c r="C5" s="342"/>
      <c r="D5" s="202" t="s">
        <v>98</v>
      </c>
      <c r="E5" s="202"/>
    </row>
    <row r="6" spans="1:5" s="345" customFormat="1" ht="24.95" customHeight="1">
      <c r="A6" s="243" t="s">
        <v>73</v>
      </c>
      <c r="B6" s="380" t="s">
        <v>99</v>
      </c>
      <c r="C6" s="381" t="s">
        <v>100</v>
      </c>
      <c r="D6" s="382"/>
      <c r="E6" s="380" t="s">
        <v>101</v>
      </c>
    </row>
    <row r="7" spans="1:5" s="351" customFormat="1" ht="24.95" customHeight="1">
      <c r="A7" s="267" t="s">
        <v>102</v>
      </c>
      <c r="B7" s="352" t="s">
        <v>103</v>
      </c>
      <c r="C7" s="383" t="s">
        <v>104</v>
      </c>
      <c r="D7" s="380" t="s">
        <v>105</v>
      </c>
      <c r="E7" s="383" t="s">
        <v>106</v>
      </c>
    </row>
    <row r="8" spans="1:5" s="351" customFormat="1" ht="24.95" customHeight="1">
      <c r="A8" s="384"/>
      <c r="B8" s="385"/>
      <c r="C8" s="385" t="s">
        <v>107</v>
      </c>
      <c r="D8" s="385" t="s">
        <v>108</v>
      </c>
      <c r="E8" s="385" t="s">
        <v>109</v>
      </c>
    </row>
    <row r="9" spans="1:5" s="359" customFormat="1" ht="96" customHeight="1">
      <c r="A9" s="279">
        <v>2012</v>
      </c>
      <c r="B9" s="357">
        <v>170</v>
      </c>
      <c r="C9" s="357">
        <v>168</v>
      </c>
      <c r="D9" s="357">
        <v>98</v>
      </c>
      <c r="E9" s="358">
        <v>15</v>
      </c>
    </row>
    <row r="10" spans="1:5" s="359" customFormat="1" ht="96" customHeight="1">
      <c r="A10" s="279">
        <v>2013</v>
      </c>
      <c r="B10" s="357">
        <v>170</v>
      </c>
      <c r="C10" s="357">
        <v>170</v>
      </c>
      <c r="D10" s="357">
        <v>100</v>
      </c>
      <c r="E10" s="358">
        <v>2</v>
      </c>
    </row>
    <row r="11" spans="1:5" s="359" customFormat="1" ht="96" customHeight="1">
      <c r="A11" s="279">
        <v>2014</v>
      </c>
      <c r="B11" s="357">
        <v>170</v>
      </c>
      <c r="C11" s="357">
        <v>170</v>
      </c>
      <c r="D11" s="357">
        <v>100</v>
      </c>
      <c r="E11" s="386">
        <v>0</v>
      </c>
    </row>
    <row r="12" spans="1:5" s="360" customFormat="1" ht="96" customHeight="1">
      <c r="A12" s="279">
        <v>2015</v>
      </c>
      <c r="B12" s="357">
        <v>170</v>
      </c>
      <c r="C12" s="357">
        <v>170</v>
      </c>
      <c r="D12" s="357">
        <v>100</v>
      </c>
      <c r="E12" s="386">
        <v>0</v>
      </c>
    </row>
    <row r="13" spans="1:5" s="360" customFormat="1" ht="96" customHeight="1">
      <c r="A13" s="279">
        <v>2016</v>
      </c>
      <c r="B13" s="357">
        <v>168</v>
      </c>
      <c r="C13" s="357">
        <v>168</v>
      </c>
      <c r="D13" s="357">
        <v>100</v>
      </c>
      <c r="E13" s="386">
        <v>0</v>
      </c>
    </row>
    <row r="14" spans="1:5" s="361" customFormat="1" ht="96" customHeight="1">
      <c r="A14" s="645">
        <v>2017</v>
      </c>
      <c r="B14" s="646">
        <v>168</v>
      </c>
      <c r="C14" s="646">
        <v>168</v>
      </c>
      <c r="D14" s="646">
        <v>100</v>
      </c>
      <c r="E14" s="647" t="s">
        <v>110</v>
      </c>
    </row>
    <row r="15" spans="1:5" s="368" customFormat="1" ht="15.95" customHeight="1">
      <c r="A15" s="183" t="s">
        <v>111</v>
      </c>
      <c r="B15" s="183"/>
      <c r="C15" s="183"/>
      <c r="D15" s="366"/>
      <c r="E15" s="366"/>
    </row>
    <row r="16" spans="1:5" s="368" customFormat="1" ht="15.95" customHeight="1">
      <c r="A16" s="168" t="s">
        <v>94</v>
      </c>
      <c r="B16" s="168"/>
      <c r="C16" s="168"/>
      <c r="D16" s="369"/>
      <c r="E16" s="369"/>
    </row>
    <row r="17" spans="1:5" ht="15.75" customHeight="1">
      <c r="A17" s="167"/>
      <c r="B17" s="167"/>
      <c r="C17" s="167"/>
      <c r="D17" s="373"/>
      <c r="E17" s="373"/>
    </row>
    <row r="18" spans="1:5" ht="15.75" customHeight="1">
      <c r="A18" s="167"/>
      <c r="B18" s="167"/>
      <c r="C18" s="167"/>
      <c r="D18" s="373"/>
      <c r="E18" s="373"/>
    </row>
    <row r="19" spans="1:5" ht="15.75" customHeight="1">
      <c r="A19" s="376"/>
      <c r="D19" s="379"/>
      <c r="E19" s="379"/>
    </row>
    <row r="20" spans="1:5" ht="15.75" customHeight="1">
      <c r="A20" s="376"/>
      <c r="D20" s="379"/>
      <c r="E20" s="379"/>
    </row>
    <row r="21" spans="1:5" ht="15.75" customHeight="1">
      <c r="A21" s="376"/>
      <c r="D21" s="379"/>
      <c r="E21" s="379"/>
    </row>
    <row r="22" spans="1:5" ht="15.75" customHeight="1">
      <c r="A22" s="376"/>
      <c r="D22" s="379"/>
      <c r="E22" s="379"/>
    </row>
    <row r="23" spans="1:5" ht="15.75" customHeight="1">
      <c r="A23" s="376"/>
      <c r="D23" s="379"/>
      <c r="E23" s="379"/>
    </row>
    <row r="24" spans="1:5" ht="15.75" customHeight="1">
      <c r="A24" s="376"/>
      <c r="D24" s="379"/>
      <c r="E24" s="379"/>
    </row>
    <row r="25" spans="1:5" ht="15.75" customHeight="1">
      <c r="A25" s="376"/>
      <c r="D25" s="379"/>
      <c r="E25" s="379"/>
    </row>
    <row r="26" spans="1:5" ht="15.75" customHeight="1">
      <c r="A26" s="376"/>
      <c r="D26" s="379"/>
      <c r="E26" s="379"/>
    </row>
    <row r="27" spans="1:5" ht="15.75" customHeight="1">
      <c r="A27" s="376"/>
      <c r="D27" s="379"/>
      <c r="E27" s="379"/>
    </row>
    <row r="28" spans="1:5" ht="15.75" customHeight="1">
      <c r="A28" s="376"/>
      <c r="D28" s="379"/>
      <c r="E28" s="379"/>
    </row>
    <row r="29" spans="1:5" ht="15.75" customHeight="1">
      <c r="A29" s="376"/>
      <c r="D29" s="379"/>
      <c r="E29" s="379"/>
    </row>
    <row r="30" spans="1:5" ht="15.75" customHeight="1">
      <c r="A30" s="376"/>
      <c r="D30" s="379"/>
      <c r="E30" s="379"/>
    </row>
    <row r="31" spans="1:5" ht="15.75" customHeight="1">
      <c r="A31" s="376"/>
      <c r="D31" s="379"/>
      <c r="E31" s="379"/>
    </row>
    <row r="32" spans="1:5" ht="15.75" customHeight="1">
      <c r="A32" s="376"/>
      <c r="D32" s="379"/>
      <c r="E32" s="379"/>
    </row>
    <row r="33" spans="1:5" ht="15.75" customHeight="1">
      <c r="A33" s="339"/>
      <c r="D33" s="379"/>
      <c r="E33" s="379"/>
    </row>
    <row r="34" spans="1:5" ht="15.75" customHeight="1">
      <c r="D34" s="379"/>
      <c r="E34" s="379"/>
    </row>
    <row r="35" spans="1:5" ht="15.75" customHeight="1">
      <c r="D35" s="379"/>
      <c r="E35" s="379"/>
    </row>
    <row r="36" spans="1:5" ht="15.75" customHeight="1">
      <c r="D36" s="379"/>
      <c r="E36" s="379"/>
    </row>
    <row r="37" spans="1:5" ht="15.75" customHeight="1">
      <c r="D37" s="379"/>
      <c r="E37" s="379"/>
    </row>
    <row r="38" spans="1:5" ht="15.75" customHeight="1">
      <c r="D38" s="379"/>
      <c r="E38" s="379"/>
    </row>
    <row r="39" spans="1:5" ht="15.75" customHeight="1">
      <c r="D39" s="379"/>
      <c r="E39" s="379"/>
    </row>
    <row r="40" spans="1:5" ht="15.75" customHeight="1">
      <c r="D40" s="379"/>
      <c r="E40" s="379"/>
    </row>
    <row r="41" spans="1:5" ht="15.75" customHeight="1">
      <c r="D41" s="379"/>
      <c r="E41" s="379"/>
    </row>
    <row r="42" spans="1:5" ht="15.75" customHeight="1">
      <c r="D42" s="379"/>
      <c r="E42" s="379"/>
    </row>
    <row r="43" spans="1:5" ht="15.75" customHeight="1">
      <c r="D43" s="379"/>
      <c r="E43" s="379"/>
    </row>
    <row r="44" spans="1:5" ht="15.75" customHeight="1">
      <c r="D44" s="379"/>
      <c r="E44" s="379"/>
    </row>
    <row r="45" spans="1:5" ht="15.75" customHeight="1">
      <c r="D45" s="379"/>
      <c r="E45" s="379"/>
    </row>
    <row r="46" spans="1:5" ht="15.75" customHeight="1">
      <c r="D46" s="379"/>
      <c r="E46" s="379"/>
    </row>
    <row r="47" spans="1:5" ht="15.75" customHeight="1">
      <c r="D47" s="379"/>
      <c r="E47" s="379"/>
    </row>
    <row r="48" spans="1:5" ht="15.75" customHeight="1">
      <c r="D48" s="379"/>
      <c r="E48" s="379"/>
    </row>
    <row r="49" spans="4:5" s="339" customFormat="1" ht="15.75" customHeight="1">
      <c r="D49" s="379"/>
      <c r="E49" s="379"/>
    </row>
    <row r="50" spans="4:5" s="339" customFormat="1" ht="15.75" customHeight="1">
      <c r="D50" s="379"/>
      <c r="E50" s="379"/>
    </row>
    <row r="51" spans="4:5" s="339" customFormat="1" ht="15.75" customHeight="1">
      <c r="D51" s="379"/>
      <c r="E51" s="379"/>
    </row>
    <row r="52" spans="4:5" s="339" customFormat="1" ht="15.75" customHeight="1">
      <c r="D52" s="379"/>
      <c r="E52" s="379"/>
    </row>
    <row r="53" spans="4:5" s="339" customFormat="1" ht="15.75" customHeight="1">
      <c r="D53" s="379"/>
      <c r="E53" s="379"/>
    </row>
    <row r="54" spans="4:5" s="339" customFormat="1" ht="15.75" customHeight="1">
      <c r="D54" s="379"/>
      <c r="E54" s="379"/>
    </row>
    <row r="55" spans="4:5" s="339" customFormat="1" ht="15.75" customHeight="1">
      <c r="D55" s="379"/>
      <c r="E55" s="379"/>
    </row>
    <row r="56" spans="4:5" s="339" customFormat="1" ht="15.75" customHeight="1">
      <c r="D56" s="379"/>
      <c r="E56" s="379"/>
    </row>
    <row r="57" spans="4:5" s="339" customFormat="1" ht="15.75" customHeight="1">
      <c r="D57" s="379"/>
      <c r="E57" s="379"/>
    </row>
    <row r="58" spans="4:5" s="339" customFormat="1" ht="15.75" customHeight="1">
      <c r="D58" s="379"/>
      <c r="E58" s="379"/>
    </row>
    <row r="59" spans="4:5" s="339" customFormat="1" ht="15.75" customHeight="1">
      <c r="D59" s="379"/>
      <c r="E59" s="379"/>
    </row>
    <row r="60" spans="4:5" s="339" customFormat="1" ht="15.75" customHeight="1">
      <c r="D60" s="379"/>
      <c r="E60" s="379"/>
    </row>
    <row r="61" spans="4:5" s="339" customFormat="1" ht="15.75" customHeight="1">
      <c r="D61" s="379"/>
      <c r="E61" s="379"/>
    </row>
    <row r="62" spans="4:5" s="339" customFormat="1" ht="15.75" customHeight="1">
      <c r="D62" s="379"/>
      <c r="E62" s="379"/>
    </row>
    <row r="63" spans="4:5" s="339" customFormat="1" ht="15.75" customHeight="1">
      <c r="D63" s="379"/>
      <c r="E63" s="379"/>
    </row>
    <row r="64" spans="4:5" s="339" customFormat="1" ht="15.75" customHeight="1">
      <c r="D64" s="379"/>
      <c r="E64" s="379"/>
    </row>
    <row r="65" spans="4:5" s="339" customFormat="1" ht="15.75" customHeight="1">
      <c r="D65" s="379"/>
      <c r="E65" s="379"/>
    </row>
    <row r="66" spans="4:5" s="339" customFormat="1" ht="15.75" customHeight="1">
      <c r="D66" s="379"/>
      <c r="E66" s="379"/>
    </row>
    <row r="67" spans="4:5" s="339" customFormat="1" ht="15.75" customHeight="1">
      <c r="D67" s="379"/>
      <c r="E67" s="379"/>
    </row>
    <row r="68" spans="4:5" s="339" customFormat="1" ht="15.75" customHeight="1">
      <c r="D68" s="379"/>
      <c r="E68" s="379"/>
    </row>
    <row r="69" spans="4:5" s="339" customFormat="1" ht="15.75" customHeight="1">
      <c r="D69" s="379"/>
      <c r="E69" s="379"/>
    </row>
    <row r="70" spans="4:5" s="339" customFormat="1" ht="15.75" customHeight="1">
      <c r="D70" s="379"/>
      <c r="E70" s="379"/>
    </row>
    <row r="71" spans="4:5" s="339" customFormat="1" ht="15.75" customHeight="1">
      <c r="D71" s="379"/>
      <c r="E71" s="379"/>
    </row>
    <row r="72" spans="4:5" s="339" customFormat="1" ht="15.75" customHeight="1">
      <c r="D72" s="379"/>
      <c r="E72" s="379"/>
    </row>
    <row r="73" spans="4:5" s="339" customFormat="1" ht="15.75" customHeight="1">
      <c r="D73" s="379"/>
      <c r="E73" s="379"/>
    </row>
    <row r="74" spans="4:5" s="339" customFormat="1" ht="15.75" customHeight="1">
      <c r="D74" s="379"/>
      <c r="E74" s="379"/>
    </row>
    <row r="75" spans="4:5" s="339" customFormat="1" ht="15.75" customHeight="1">
      <c r="D75" s="379"/>
      <c r="E75" s="379"/>
    </row>
    <row r="76" spans="4:5" s="339" customFormat="1" ht="15.75" customHeight="1">
      <c r="D76" s="379"/>
      <c r="E76" s="379"/>
    </row>
    <row r="77" spans="4:5" s="339" customFormat="1" ht="15.75" customHeight="1">
      <c r="D77" s="379"/>
      <c r="E77" s="379"/>
    </row>
    <row r="78" spans="4:5" s="339" customFormat="1" ht="15.75" customHeight="1">
      <c r="D78" s="379"/>
      <c r="E78" s="379"/>
    </row>
    <row r="79" spans="4:5" s="339" customFormat="1" ht="15.75" customHeight="1">
      <c r="D79" s="379"/>
      <c r="E79" s="379"/>
    </row>
    <row r="80" spans="4:5" s="339" customFormat="1" ht="15.75" customHeight="1">
      <c r="D80" s="379"/>
      <c r="E80" s="379"/>
    </row>
    <row r="81" spans="4:5" s="339" customFormat="1" ht="15.75" customHeight="1">
      <c r="D81" s="379"/>
      <c r="E81" s="379"/>
    </row>
    <row r="82" spans="4:5" s="339" customFormat="1" ht="15.75" customHeight="1">
      <c r="D82" s="379"/>
      <c r="E82" s="379"/>
    </row>
    <row r="83" spans="4:5" s="339" customFormat="1" ht="15.75" customHeight="1">
      <c r="D83" s="379"/>
      <c r="E83" s="379"/>
    </row>
    <row r="84" spans="4:5" s="339" customFormat="1" ht="15.75" customHeight="1">
      <c r="D84" s="379"/>
      <c r="E84" s="379"/>
    </row>
    <row r="85" spans="4:5" s="339" customFormat="1" ht="15.75" customHeight="1">
      <c r="D85" s="379"/>
      <c r="E85" s="379"/>
    </row>
  </sheetData>
  <mergeCells count="8">
    <mergeCell ref="A17:C17"/>
    <mergeCell ref="A18:C18"/>
    <mergeCell ref="A2:E2"/>
    <mergeCell ref="A3:E3"/>
    <mergeCell ref="A4:E4"/>
    <mergeCell ref="D5:E5"/>
    <mergeCell ref="A15:C15"/>
    <mergeCell ref="A16:C16"/>
  </mergeCells>
  <phoneticPr fontId="2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view="pageBreakPreview" zoomScale="85" zoomScaleSheetLayoutView="85" workbookViewId="0">
      <selection activeCell="N9" sqref="N9"/>
    </sheetView>
  </sheetViews>
  <sheetFormatPr defaultColWidth="9" defaultRowHeight="15.75"/>
  <cols>
    <col min="1" max="1" width="8.625" style="337" customWidth="1"/>
    <col min="2" max="3" width="8" style="337" customWidth="1"/>
    <col min="4" max="5" width="7.625" style="337" customWidth="1"/>
    <col min="6" max="7" width="7.625" style="338" customWidth="1"/>
    <col min="8" max="9" width="7.625" style="337" customWidth="1"/>
    <col min="10" max="11" width="7.625" style="339" customWidth="1"/>
    <col min="12" max="16384" width="9" style="339"/>
  </cols>
  <sheetData>
    <row r="1" spans="1:11" ht="5.0999999999999996" customHeight="1"/>
    <row r="2" spans="1:11" ht="50.1" customHeight="1">
      <c r="A2" s="181"/>
      <c r="B2" s="181"/>
      <c r="C2" s="181"/>
      <c r="D2" s="181"/>
      <c r="E2" s="181"/>
      <c r="F2" s="181"/>
      <c r="G2" s="181"/>
      <c r="H2" s="181"/>
      <c r="I2" s="181"/>
    </row>
    <row r="3" spans="1:11" s="340" customFormat="1" ht="21" customHeight="1">
      <c r="A3" s="180" t="s">
        <v>131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s="340" customFormat="1" ht="20.100000000000001" customHeight="1">
      <c r="A4" s="178" t="s">
        <v>132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s="345" customFormat="1" ht="20.100000000000001" customHeight="1">
      <c r="A5" s="341" t="s">
        <v>133</v>
      </c>
      <c r="B5" s="341"/>
      <c r="C5" s="341"/>
      <c r="D5" s="341"/>
      <c r="E5" s="341"/>
      <c r="F5" s="342"/>
      <c r="G5" s="342"/>
      <c r="H5" s="202" t="s">
        <v>134</v>
      </c>
      <c r="I5" s="202"/>
      <c r="J5" s="202"/>
      <c r="K5" s="202"/>
    </row>
    <row r="6" spans="1:11" s="345" customFormat="1" ht="24" customHeight="1">
      <c r="A6" s="243" t="s">
        <v>73</v>
      </c>
      <c r="B6" s="166" t="s">
        <v>20</v>
      </c>
      <c r="C6" s="165"/>
      <c r="D6" s="166" t="s">
        <v>135</v>
      </c>
      <c r="E6" s="165"/>
      <c r="F6" s="164" t="s">
        <v>136</v>
      </c>
      <c r="G6" s="163"/>
      <c r="H6" s="162" t="s">
        <v>137</v>
      </c>
      <c r="I6" s="163"/>
      <c r="J6" s="162" t="s">
        <v>138</v>
      </c>
      <c r="K6" s="163"/>
    </row>
    <row r="7" spans="1:11" s="351" customFormat="1" ht="24" customHeight="1">
      <c r="A7" s="267" t="s">
        <v>102</v>
      </c>
      <c r="B7" s="161" t="s">
        <v>26</v>
      </c>
      <c r="C7" s="160"/>
      <c r="D7" s="159" t="s">
        <v>139</v>
      </c>
      <c r="E7" s="158"/>
      <c r="F7" s="157" t="s">
        <v>140</v>
      </c>
      <c r="G7" s="156"/>
      <c r="H7" s="155" t="s">
        <v>141</v>
      </c>
      <c r="I7" s="156"/>
      <c r="J7" s="155" t="s">
        <v>142</v>
      </c>
      <c r="K7" s="156"/>
    </row>
    <row r="8" spans="1:11" s="351" customFormat="1" ht="24" customHeight="1">
      <c r="A8" s="267"/>
      <c r="B8" s="422" t="s">
        <v>143</v>
      </c>
      <c r="C8" s="422" t="s">
        <v>144</v>
      </c>
      <c r="D8" s="422" t="s">
        <v>143</v>
      </c>
      <c r="E8" s="422" t="s">
        <v>144</v>
      </c>
      <c r="F8" s="422" t="s">
        <v>143</v>
      </c>
      <c r="G8" s="422" t="s">
        <v>144</v>
      </c>
      <c r="H8" s="423" t="s">
        <v>143</v>
      </c>
      <c r="I8" s="422" t="s">
        <v>144</v>
      </c>
      <c r="J8" s="423" t="s">
        <v>143</v>
      </c>
      <c r="K8" s="422" t="s">
        <v>144</v>
      </c>
    </row>
    <row r="9" spans="1:11" s="351" customFormat="1" ht="24" customHeight="1">
      <c r="A9" s="384"/>
      <c r="B9" s="424" t="s">
        <v>145</v>
      </c>
      <c r="C9" s="424" t="s">
        <v>146</v>
      </c>
      <c r="D9" s="424" t="s">
        <v>145</v>
      </c>
      <c r="E9" s="424" t="s">
        <v>146</v>
      </c>
      <c r="F9" s="424" t="s">
        <v>145</v>
      </c>
      <c r="G9" s="424" t="s">
        <v>146</v>
      </c>
      <c r="H9" s="425" t="s">
        <v>145</v>
      </c>
      <c r="I9" s="424" t="s">
        <v>146</v>
      </c>
      <c r="J9" s="425" t="s">
        <v>145</v>
      </c>
      <c r="K9" s="424" t="s">
        <v>146</v>
      </c>
    </row>
    <row r="10" spans="1:11" s="359" customFormat="1" ht="92.65" customHeight="1">
      <c r="A10" s="279">
        <v>2012</v>
      </c>
      <c r="B10" s="426">
        <v>46</v>
      </c>
      <c r="C10" s="426">
        <v>133.69999999999999</v>
      </c>
      <c r="D10" s="426">
        <v>6</v>
      </c>
      <c r="E10" s="426">
        <v>14.7</v>
      </c>
      <c r="F10" s="357">
        <v>40</v>
      </c>
      <c r="G10" s="357">
        <v>119</v>
      </c>
      <c r="H10" s="357" t="s">
        <v>110</v>
      </c>
      <c r="I10" s="357" t="s">
        <v>110</v>
      </c>
      <c r="J10" s="357" t="s">
        <v>110</v>
      </c>
      <c r="K10" s="358" t="s">
        <v>110</v>
      </c>
    </row>
    <row r="11" spans="1:11" s="359" customFormat="1" ht="92.65" customHeight="1">
      <c r="A11" s="279">
        <v>2013</v>
      </c>
      <c r="B11" s="426">
        <v>46</v>
      </c>
      <c r="C11" s="426">
        <v>133.9</v>
      </c>
      <c r="D11" s="426">
        <v>6</v>
      </c>
      <c r="E11" s="426">
        <v>14.9</v>
      </c>
      <c r="F11" s="357">
        <v>40</v>
      </c>
      <c r="G11" s="357">
        <v>119</v>
      </c>
      <c r="H11" s="357" t="s">
        <v>110</v>
      </c>
      <c r="I11" s="357" t="s">
        <v>110</v>
      </c>
      <c r="J11" s="357" t="s">
        <v>110</v>
      </c>
      <c r="K11" s="358" t="s">
        <v>110</v>
      </c>
    </row>
    <row r="12" spans="1:11" s="359" customFormat="1" ht="92.65" customHeight="1">
      <c r="A12" s="279">
        <v>2014</v>
      </c>
      <c r="B12" s="426">
        <v>72</v>
      </c>
      <c r="C12" s="426">
        <v>146.4</v>
      </c>
      <c r="D12" s="427">
        <v>3</v>
      </c>
      <c r="E12" s="426">
        <v>11.1</v>
      </c>
      <c r="F12" s="357">
        <v>69</v>
      </c>
      <c r="G12" s="357">
        <v>135.30000000000001</v>
      </c>
      <c r="H12" s="357" t="s">
        <v>110</v>
      </c>
      <c r="I12" s="357" t="s">
        <v>110</v>
      </c>
      <c r="J12" s="357" t="s">
        <v>110</v>
      </c>
      <c r="K12" s="358" t="s">
        <v>110</v>
      </c>
    </row>
    <row r="13" spans="1:11" s="360" customFormat="1" ht="92.65" customHeight="1">
      <c r="A13" s="428">
        <v>2015</v>
      </c>
      <c r="B13" s="429">
        <v>72</v>
      </c>
      <c r="C13" s="429">
        <v>146.4</v>
      </c>
      <c r="D13" s="430">
        <v>2</v>
      </c>
      <c r="E13" s="429">
        <v>6.5</v>
      </c>
      <c r="F13" s="363">
        <v>70</v>
      </c>
      <c r="G13" s="431">
        <v>139.9</v>
      </c>
      <c r="H13" s="363" t="s">
        <v>110</v>
      </c>
      <c r="I13" s="363" t="s">
        <v>110</v>
      </c>
      <c r="J13" s="363" t="s">
        <v>110</v>
      </c>
      <c r="K13" s="432" t="s">
        <v>110</v>
      </c>
    </row>
    <row r="14" spans="1:11" s="360" customFormat="1" ht="92.65" customHeight="1">
      <c r="A14" s="428">
        <v>2016</v>
      </c>
      <c r="B14" s="429">
        <v>72</v>
      </c>
      <c r="C14" s="429">
        <v>146.4</v>
      </c>
      <c r="D14" s="430">
        <v>2</v>
      </c>
      <c r="E14" s="429">
        <v>6.5</v>
      </c>
      <c r="F14" s="363">
        <v>70</v>
      </c>
      <c r="G14" s="431">
        <v>139.9</v>
      </c>
      <c r="H14" s="363" t="s">
        <v>81</v>
      </c>
      <c r="I14" s="363" t="s">
        <v>81</v>
      </c>
      <c r="J14" s="363" t="s">
        <v>81</v>
      </c>
      <c r="K14" s="432" t="s">
        <v>81</v>
      </c>
    </row>
    <row r="15" spans="1:11" s="361" customFormat="1" ht="92.65" customHeight="1">
      <c r="A15" s="433">
        <v>2017</v>
      </c>
      <c r="B15" s="648">
        <v>72</v>
      </c>
      <c r="C15" s="648">
        <v>146.4</v>
      </c>
      <c r="D15" s="649">
        <v>2</v>
      </c>
      <c r="E15" s="648">
        <v>6.5</v>
      </c>
      <c r="F15" s="434">
        <v>70</v>
      </c>
      <c r="G15" s="650">
        <v>139.9</v>
      </c>
      <c r="H15" s="434" t="s">
        <v>147</v>
      </c>
      <c r="I15" s="434" t="s">
        <v>147</v>
      </c>
      <c r="J15" s="434" t="s">
        <v>147</v>
      </c>
      <c r="K15" s="435" t="s">
        <v>147</v>
      </c>
    </row>
    <row r="16" spans="1:11" s="368" customFormat="1" ht="15.95" customHeight="1">
      <c r="A16" s="183" t="s">
        <v>148</v>
      </c>
      <c r="B16" s="183"/>
      <c r="C16" s="183"/>
      <c r="D16" s="183"/>
      <c r="E16" s="183"/>
      <c r="F16" s="183"/>
      <c r="G16" s="183"/>
      <c r="H16" s="366"/>
      <c r="I16" s="366"/>
    </row>
    <row r="17" spans="1:9" s="368" customFormat="1" ht="15.95" customHeight="1">
      <c r="A17" s="168" t="s">
        <v>149</v>
      </c>
      <c r="B17" s="168"/>
      <c r="C17" s="168"/>
      <c r="D17" s="168"/>
      <c r="E17" s="168"/>
      <c r="F17" s="168"/>
      <c r="G17" s="168"/>
      <c r="H17" s="369"/>
      <c r="I17" s="369"/>
    </row>
    <row r="18" spans="1:9" ht="15.75" customHeight="1">
      <c r="A18" s="167"/>
      <c r="B18" s="167"/>
      <c r="C18" s="167"/>
      <c r="D18" s="167"/>
      <c r="E18" s="167"/>
      <c r="F18" s="167"/>
      <c r="G18" s="167"/>
      <c r="H18" s="373"/>
      <c r="I18" s="373"/>
    </row>
    <row r="19" spans="1:9" ht="15.75" customHeight="1">
      <c r="A19" s="167"/>
      <c r="B19" s="167"/>
      <c r="C19" s="167"/>
      <c r="D19" s="167"/>
      <c r="E19" s="167"/>
      <c r="F19" s="167"/>
      <c r="G19" s="167"/>
      <c r="H19" s="373"/>
      <c r="I19" s="373"/>
    </row>
    <row r="20" spans="1:9" ht="15.75" customHeight="1">
      <c r="A20" s="376"/>
      <c r="B20" s="376"/>
      <c r="C20" s="376"/>
      <c r="D20" s="376"/>
      <c r="E20" s="376"/>
      <c r="H20" s="379"/>
      <c r="I20" s="379"/>
    </row>
    <row r="21" spans="1:9" ht="15.75" customHeight="1">
      <c r="A21" s="376"/>
      <c r="B21" s="376"/>
      <c r="C21" s="376"/>
      <c r="D21" s="376"/>
      <c r="E21" s="376"/>
      <c r="H21" s="379"/>
      <c r="I21" s="379"/>
    </row>
    <row r="22" spans="1:9" ht="15.75" customHeight="1">
      <c r="A22" s="376"/>
      <c r="B22" s="376"/>
      <c r="C22" s="376"/>
      <c r="D22" s="376"/>
      <c r="E22" s="376"/>
      <c r="H22" s="379"/>
      <c r="I22" s="379"/>
    </row>
    <row r="23" spans="1:9" ht="15.75" customHeight="1">
      <c r="A23" s="376"/>
      <c r="B23" s="376"/>
      <c r="C23" s="376"/>
      <c r="D23" s="376"/>
      <c r="E23" s="376"/>
      <c r="H23" s="379"/>
      <c r="I23" s="379"/>
    </row>
    <row r="24" spans="1:9" ht="15.75" customHeight="1">
      <c r="A24" s="376"/>
      <c r="B24" s="376"/>
      <c r="C24" s="376"/>
      <c r="D24" s="376"/>
      <c r="E24" s="376"/>
      <c r="H24" s="379"/>
      <c r="I24" s="379"/>
    </row>
    <row r="25" spans="1:9" ht="15.75" customHeight="1">
      <c r="A25" s="376"/>
      <c r="B25" s="376"/>
      <c r="C25" s="376"/>
      <c r="D25" s="376"/>
      <c r="E25" s="376"/>
      <c r="H25" s="379"/>
      <c r="I25" s="379"/>
    </row>
    <row r="26" spans="1:9" ht="15.75" customHeight="1">
      <c r="A26" s="376"/>
      <c r="B26" s="376"/>
      <c r="C26" s="376"/>
      <c r="D26" s="376"/>
      <c r="E26" s="376"/>
      <c r="H26" s="379"/>
      <c r="I26" s="379"/>
    </row>
    <row r="27" spans="1:9" ht="15.75" customHeight="1">
      <c r="A27" s="376"/>
      <c r="B27" s="376"/>
      <c r="C27" s="376"/>
      <c r="D27" s="376"/>
      <c r="E27" s="376"/>
      <c r="H27" s="379"/>
      <c r="I27" s="379"/>
    </row>
    <row r="28" spans="1:9" ht="15.75" customHeight="1">
      <c r="A28" s="376"/>
      <c r="B28" s="376"/>
      <c r="C28" s="376"/>
      <c r="D28" s="376"/>
      <c r="E28" s="376"/>
      <c r="H28" s="379"/>
      <c r="I28" s="379"/>
    </row>
    <row r="29" spans="1:9" ht="15.75" customHeight="1">
      <c r="A29" s="376"/>
      <c r="B29" s="376"/>
      <c r="C29" s="376"/>
      <c r="D29" s="376"/>
      <c r="E29" s="376"/>
      <c r="H29" s="379"/>
      <c r="I29" s="379"/>
    </row>
    <row r="30" spans="1:9" ht="15.75" customHeight="1">
      <c r="A30" s="376"/>
      <c r="B30" s="376"/>
      <c r="C30" s="376"/>
      <c r="D30" s="376"/>
      <c r="E30" s="376"/>
      <c r="H30" s="379"/>
      <c r="I30" s="379"/>
    </row>
    <row r="31" spans="1:9" ht="15.75" customHeight="1">
      <c r="A31" s="376"/>
      <c r="B31" s="376"/>
      <c r="C31" s="376"/>
      <c r="D31" s="376"/>
      <c r="E31" s="376"/>
      <c r="H31" s="379"/>
      <c r="I31" s="379"/>
    </row>
    <row r="32" spans="1:9" ht="15.75" customHeight="1">
      <c r="A32" s="376"/>
      <c r="B32" s="376"/>
      <c r="C32" s="376"/>
      <c r="D32" s="376"/>
      <c r="E32" s="376"/>
      <c r="H32" s="379"/>
      <c r="I32" s="379"/>
    </row>
    <row r="33" spans="1:9" ht="15.75" customHeight="1">
      <c r="A33" s="376"/>
      <c r="B33" s="376"/>
      <c r="C33" s="376"/>
      <c r="D33" s="376"/>
      <c r="E33" s="376"/>
      <c r="H33" s="379"/>
      <c r="I33" s="379"/>
    </row>
    <row r="34" spans="1:9" ht="15.75" customHeight="1">
      <c r="A34" s="339"/>
      <c r="B34" s="339"/>
      <c r="C34" s="339"/>
      <c r="D34" s="339"/>
      <c r="E34" s="339"/>
      <c r="H34" s="379"/>
      <c r="I34" s="379"/>
    </row>
    <row r="35" spans="1:9" ht="15.75" customHeight="1">
      <c r="H35" s="379"/>
      <c r="I35" s="379"/>
    </row>
    <row r="36" spans="1:9" ht="15.75" customHeight="1">
      <c r="H36" s="379"/>
      <c r="I36" s="379"/>
    </row>
    <row r="37" spans="1:9" ht="15.75" customHeight="1">
      <c r="H37" s="379"/>
      <c r="I37" s="379"/>
    </row>
    <row r="38" spans="1:9" ht="15.75" customHeight="1">
      <c r="H38" s="379"/>
      <c r="I38" s="379"/>
    </row>
    <row r="39" spans="1:9" ht="15.75" customHeight="1">
      <c r="H39" s="379"/>
      <c r="I39" s="379"/>
    </row>
    <row r="40" spans="1:9" ht="15.75" customHeight="1">
      <c r="H40" s="379"/>
      <c r="I40" s="379"/>
    </row>
    <row r="41" spans="1:9" ht="15.75" customHeight="1">
      <c r="H41" s="379"/>
      <c r="I41" s="379"/>
    </row>
    <row r="42" spans="1:9" ht="15.75" customHeight="1">
      <c r="H42" s="379"/>
      <c r="I42" s="379"/>
    </row>
    <row r="43" spans="1:9" ht="15.75" customHeight="1">
      <c r="H43" s="379"/>
      <c r="I43" s="379"/>
    </row>
    <row r="44" spans="1:9" ht="15.75" customHeight="1">
      <c r="H44" s="379"/>
      <c r="I44" s="379"/>
    </row>
    <row r="45" spans="1:9" ht="15.75" customHeight="1">
      <c r="H45" s="379"/>
      <c r="I45" s="379"/>
    </row>
    <row r="46" spans="1:9" ht="15.75" customHeight="1">
      <c r="H46" s="379"/>
      <c r="I46" s="379"/>
    </row>
    <row r="47" spans="1:9" ht="15.75" customHeight="1">
      <c r="H47" s="379"/>
      <c r="I47" s="379"/>
    </row>
    <row r="48" spans="1:9" ht="15.75" customHeight="1">
      <c r="H48" s="379"/>
      <c r="I48" s="379"/>
    </row>
    <row r="49" spans="8:9" s="339" customFormat="1" ht="15.75" customHeight="1">
      <c r="H49" s="379"/>
      <c r="I49" s="379"/>
    </row>
    <row r="50" spans="8:9" s="339" customFormat="1" ht="15.75" customHeight="1">
      <c r="H50" s="379"/>
      <c r="I50" s="379"/>
    </row>
    <row r="51" spans="8:9" s="339" customFormat="1" ht="15.75" customHeight="1">
      <c r="H51" s="379"/>
      <c r="I51" s="379"/>
    </row>
    <row r="52" spans="8:9" s="339" customFormat="1" ht="15.75" customHeight="1">
      <c r="H52" s="379"/>
      <c r="I52" s="379"/>
    </row>
    <row r="53" spans="8:9" s="339" customFormat="1" ht="15.75" customHeight="1">
      <c r="H53" s="379"/>
      <c r="I53" s="379"/>
    </row>
    <row r="54" spans="8:9" s="339" customFormat="1" ht="15.75" customHeight="1">
      <c r="H54" s="379"/>
      <c r="I54" s="379"/>
    </row>
    <row r="55" spans="8:9" s="339" customFormat="1" ht="15.75" customHeight="1">
      <c r="H55" s="379"/>
      <c r="I55" s="379"/>
    </row>
    <row r="56" spans="8:9" s="339" customFormat="1" ht="15.75" customHeight="1">
      <c r="H56" s="379"/>
      <c r="I56" s="379"/>
    </row>
    <row r="57" spans="8:9" s="339" customFormat="1" ht="15.75" customHeight="1">
      <c r="H57" s="379"/>
      <c r="I57" s="379"/>
    </row>
    <row r="58" spans="8:9" s="339" customFormat="1" ht="15.75" customHeight="1">
      <c r="H58" s="379"/>
      <c r="I58" s="379"/>
    </row>
    <row r="59" spans="8:9" s="339" customFormat="1" ht="15.75" customHeight="1">
      <c r="H59" s="379"/>
      <c r="I59" s="379"/>
    </row>
    <row r="60" spans="8:9" s="339" customFormat="1" ht="15.75" customHeight="1">
      <c r="H60" s="379"/>
      <c r="I60" s="379"/>
    </row>
    <row r="61" spans="8:9" s="339" customFormat="1" ht="15.75" customHeight="1">
      <c r="H61" s="379"/>
      <c r="I61" s="379"/>
    </row>
    <row r="62" spans="8:9" s="339" customFormat="1" ht="15.75" customHeight="1">
      <c r="H62" s="379"/>
      <c r="I62" s="379"/>
    </row>
    <row r="63" spans="8:9" s="339" customFormat="1" ht="15.75" customHeight="1">
      <c r="H63" s="379"/>
      <c r="I63" s="379"/>
    </row>
    <row r="64" spans="8:9" s="339" customFormat="1" ht="15.75" customHeight="1">
      <c r="H64" s="379"/>
      <c r="I64" s="379"/>
    </row>
    <row r="65" spans="8:9" s="339" customFormat="1" ht="15.75" customHeight="1">
      <c r="H65" s="379"/>
      <c r="I65" s="379"/>
    </row>
    <row r="66" spans="8:9" s="339" customFormat="1" ht="15.75" customHeight="1">
      <c r="H66" s="379"/>
      <c r="I66" s="379"/>
    </row>
    <row r="67" spans="8:9" s="339" customFormat="1" ht="15.75" customHeight="1">
      <c r="H67" s="379"/>
      <c r="I67" s="379"/>
    </row>
    <row r="68" spans="8:9" s="339" customFormat="1" ht="15.75" customHeight="1">
      <c r="H68" s="379"/>
      <c r="I68" s="379"/>
    </row>
    <row r="69" spans="8:9" s="339" customFormat="1" ht="15.75" customHeight="1">
      <c r="H69" s="379"/>
      <c r="I69" s="379"/>
    </row>
    <row r="70" spans="8:9" s="339" customFormat="1" ht="15.75" customHeight="1">
      <c r="H70" s="379"/>
      <c r="I70" s="379"/>
    </row>
    <row r="71" spans="8:9" s="339" customFormat="1" ht="15.75" customHeight="1">
      <c r="H71" s="379"/>
      <c r="I71" s="379"/>
    </row>
    <row r="72" spans="8:9" s="339" customFormat="1" ht="15.75" customHeight="1">
      <c r="H72" s="379"/>
      <c r="I72" s="379"/>
    </row>
    <row r="73" spans="8:9" s="339" customFormat="1" ht="15.75" customHeight="1">
      <c r="H73" s="379"/>
      <c r="I73" s="379"/>
    </row>
    <row r="74" spans="8:9" s="339" customFormat="1" ht="15.75" customHeight="1">
      <c r="H74" s="379"/>
      <c r="I74" s="379"/>
    </row>
    <row r="75" spans="8:9" s="339" customFormat="1" ht="15.75" customHeight="1">
      <c r="H75" s="379"/>
      <c r="I75" s="379"/>
    </row>
    <row r="76" spans="8:9" s="339" customFormat="1" ht="15.75" customHeight="1">
      <c r="H76" s="379"/>
      <c r="I76" s="379"/>
    </row>
    <row r="77" spans="8:9" s="339" customFormat="1" ht="15.75" customHeight="1">
      <c r="H77" s="379"/>
      <c r="I77" s="379"/>
    </row>
    <row r="78" spans="8:9" s="339" customFormat="1" ht="15.75" customHeight="1">
      <c r="H78" s="379"/>
      <c r="I78" s="379"/>
    </row>
    <row r="79" spans="8:9" s="339" customFormat="1" ht="15.75" customHeight="1">
      <c r="H79" s="379"/>
      <c r="I79" s="379"/>
    </row>
    <row r="80" spans="8:9" s="339" customFormat="1" ht="15.75" customHeight="1">
      <c r="H80" s="379"/>
      <c r="I80" s="379"/>
    </row>
    <row r="81" spans="8:9" s="339" customFormat="1" ht="15.75" customHeight="1">
      <c r="H81" s="379"/>
      <c r="I81" s="379"/>
    </row>
    <row r="82" spans="8:9" s="339" customFormat="1" ht="15.75" customHeight="1">
      <c r="H82" s="379"/>
      <c r="I82" s="379"/>
    </row>
    <row r="83" spans="8:9" s="339" customFormat="1" ht="15.75" customHeight="1">
      <c r="H83" s="379"/>
      <c r="I83" s="379"/>
    </row>
    <row r="84" spans="8:9" s="339" customFormat="1" ht="15.75" customHeight="1">
      <c r="H84" s="379"/>
      <c r="I84" s="379"/>
    </row>
    <row r="85" spans="8:9" s="339" customFormat="1" ht="15.75" customHeight="1">
      <c r="H85" s="379"/>
      <c r="I85" s="379"/>
    </row>
    <row r="86" spans="8:9" s="339" customFormat="1" ht="15.75" customHeight="1">
      <c r="H86" s="379"/>
      <c r="I86" s="379"/>
    </row>
  </sheetData>
  <mergeCells count="18">
    <mergeCell ref="A16:G16"/>
    <mergeCell ref="A17:G17"/>
    <mergeCell ref="A18:G18"/>
    <mergeCell ref="A19:G19"/>
    <mergeCell ref="J6:K6"/>
    <mergeCell ref="B7:C7"/>
    <mergeCell ref="D7:E7"/>
    <mergeCell ref="F7:G7"/>
    <mergeCell ref="H7:I7"/>
    <mergeCell ref="J7:K7"/>
    <mergeCell ref="A2:I2"/>
    <mergeCell ref="B6:C6"/>
    <mergeCell ref="D6:E6"/>
    <mergeCell ref="F6:G6"/>
    <mergeCell ref="H6:I6"/>
    <mergeCell ref="A3:K3"/>
    <mergeCell ref="A4:K4"/>
    <mergeCell ref="H5:K5"/>
  </mergeCells>
  <phoneticPr fontId="2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topLeftCell="A7" zoomScale="85" zoomScaleSheetLayoutView="85" workbookViewId="0">
      <selection activeCell="A16" activeCellId="1" sqref="A22:XFD27 A11:XFD16"/>
    </sheetView>
  </sheetViews>
  <sheetFormatPr defaultRowHeight="15.75"/>
  <cols>
    <col min="1" max="1" width="13.625" customWidth="1"/>
    <col min="2" max="7" width="12" customWidth="1"/>
  </cols>
  <sheetData>
    <row r="1" spans="1:7" ht="5.0999999999999996" customHeight="1"/>
    <row r="2" spans="1:7" ht="50.1" customHeight="1">
      <c r="A2" s="225"/>
      <c r="B2" s="225"/>
      <c r="C2" s="225"/>
      <c r="D2" s="225"/>
      <c r="E2" s="225"/>
      <c r="F2" s="225"/>
      <c r="G2" s="225"/>
    </row>
    <row r="3" spans="1:7" s="229" customFormat="1" ht="21" customHeight="1">
      <c r="A3" s="223" t="s">
        <v>112</v>
      </c>
      <c r="B3" s="223"/>
      <c r="C3" s="223"/>
      <c r="D3" s="223"/>
      <c r="E3" s="223"/>
      <c r="F3" s="223"/>
      <c r="G3" s="223"/>
    </row>
    <row r="4" spans="1:7" s="228" customFormat="1" ht="20.100000000000001" customHeight="1">
      <c r="A4" s="218" t="s">
        <v>508</v>
      </c>
      <c r="B4" s="218"/>
      <c r="C4" s="218"/>
      <c r="D4" s="218"/>
      <c r="E4" s="218"/>
      <c r="F4" s="218"/>
      <c r="G4" s="218"/>
    </row>
    <row r="5" spans="1:7" s="227" customFormat="1" ht="20.100000000000001" customHeight="1">
      <c r="A5" s="387" t="s">
        <v>509</v>
      </c>
      <c r="B5" s="232"/>
      <c r="C5" s="232"/>
      <c r="D5" s="232"/>
      <c r="E5" s="232"/>
      <c r="F5" s="202" t="s">
        <v>510</v>
      </c>
      <c r="G5" s="202"/>
    </row>
    <row r="6" spans="1:7" s="227" customFormat="1" ht="24.95" customHeight="1">
      <c r="A6" s="388" t="s">
        <v>114</v>
      </c>
      <c r="B6" s="207" t="s">
        <v>115</v>
      </c>
      <c r="C6" s="154"/>
      <c r="D6" s="215" t="s">
        <v>116</v>
      </c>
      <c r="E6" s="196"/>
      <c r="F6" s="196"/>
      <c r="G6" s="149"/>
    </row>
    <row r="7" spans="1:7" s="227" customFormat="1" ht="24.95" customHeight="1">
      <c r="A7" s="389"/>
      <c r="B7" s="153"/>
      <c r="C7" s="152"/>
      <c r="D7" s="148" t="s">
        <v>117</v>
      </c>
      <c r="E7" s="147"/>
      <c r="F7" s="147"/>
      <c r="G7" s="146"/>
    </row>
    <row r="8" spans="1:7" s="227" customFormat="1" ht="24.95" customHeight="1">
      <c r="A8" s="389"/>
      <c r="B8" s="151"/>
      <c r="C8" s="150"/>
      <c r="D8" s="145" t="s">
        <v>118</v>
      </c>
      <c r="E8" s="144"/>
      <c r="F8" s="145" t="s">
        <v>119</v>
      </c>
      <c r="G8" s="144"/>
    </row>
    <row r="9" spans="1:7" s="227" customFormat="1" ht="24.95" customHeight="1">
      <c r="A9" s="390"/>
      <c r="B9" s="391" t="s">
        <v>120</v>
      </c>
      <c r="C9" s="389" t="s">
        <v>121</v>
      </c>
      <c r="D9" s="391" t="s">
        <v>120</v>
      </c>
      <c r="E9" s="389" t="s">
        <v>121</v>
      </c>
      <c r="F9" s="391" t="s">
        <v>120</v>
      </c>
      <c r="G9" s="389" t="s">
        <v>121</v>
      </c>
    </row>
    <row r="10" spans="1:7" s="227" customFormat="1" ht="24.95" customHeight="1">
      <c r="A10" s="392" t="s">
        <v>122</v>
      </c>
      <c r="B10" s="392" t="s">
        <v>123</v>
      </c>
      <c r="C10" s="392" t="s">
        <v>124</v>
      </c>
      <c r="D10" s="393" t="s">
        <v>123</v>
      </c>
      <c r="E10" s="392" t="s">
        <v>124</v>
      </c>
      <c r="F10" s="393" t="s">
        <v>123</v>
      </c>
      <c r="G10" s="392" t="s">
        <v>124</v>
      </c>
    </row>
    <row r="11" spans="1:7" s="399" customFormat="1" ht="34.9" customHeight="1">
      <c r="A11" s="394">
        <v>2012</v>
      </c>
      <c r="B11" s="395">
        <v>4570</v>
      </c>
      <c r="C11" s="396">
        <v>63216</v>
      </c>
      <c r="D11" s="397" t="s">
        <v>81</v>
      </c>
      <c r="E11" s="397" t="s">
        <v>81</v>
      </c>
      <c r="F11" s="396">
        <v>42</v>
      </c>
      <c r="G11" s="398">
        <v>1029</v>
      </c>
    </row>
    <row r="12" spans="1:7" s="399" customFormat="1" ht="34.9" customHeight="1">
      <c r="A12" s="394">
        <v>2013</v>
      </c>
      <c r="B12" s="395">
        <v>4788</v>
      </c>
      <c r="C12" s="396">
        <v>64918</v>
      </c>
      <c r="D12" s="397">
        <v>1</v>
      </c>
      <c r="E12" s="397">
        <v>45</v>
      </c>
      <c r="F12" s="396">
        <v>3</v>
      </c>
      <c r="G12" s="398">
        <v>129</v>
      </c>
    </row>
    <row r="13" spans="1:7" s="399" customFormat="1" ht="34.9" customHeight="1">
      <c r="A13" s="394">
        <v>2014</v>
      </c>
      <c r="B13" s="395">
        <v>4750</v>
      </c>
      <c r="C13" s="396">
        <v>66689</v>
      </c>
      <c r="D13" s="397">
        <v>1</v>
      </c>
      <c r="E13" s="397">
        <v>45</v>
      </c>
      <c r="F13" s="396">
        <v>3</v>
      </c>
      <c r="G13" s="398">
        <v>129</v>
      </c>
    </row>
    <row r="14" spans="1:7" s="399" customFormat="1" ht="34.9" customHeight="1">
      <c r="A14" s="400">
        <v>2015</v>
      </c>
      <c r="B14" s="401">
        <v>4893</v>
      </c>
      <c r="C14" s="402">
        <v>68926</v>
      </c>
      <c r="D14" s="397">
        <v>1</v>
      </c>
      <c r="E14" s="397">
        <v>45</v>
      </c>
      <c r="F14" s="402">
        <v>3</v>
      </c>
      <c r="G14" s="403">
        <v>129</v>
      </c>
    </row>
    <row r="15" spans="1:7" s="399" customFormat="1" ht="34.9" customHeight="1">
      <c r="A15" s="400">
        <v>2016</v>
      </c>
      <c r="B15" s="401">
        <v>5139</v>
      </c>
      <c r="C15" s="402">
        <v>71832</v>
      </c>
      <c r="D15" s="397">
        <v>1</v>
      </c>
      <c r="E15" s="397">
        <v>45</v>
      </c>
      <c r="F15" s="402">
        <v>3</v>
      </c>
      <c r="G15" s="403">
        <v>129</v>
      </c>
    </row>
    <row r="16" spans="1:7" s="409" customFormat="1" ht="34.9" customHeight="1">
      <c r="A16" s="404">
        <v>2017</v>
      </c>
      <c r="B16" s="405">
        <f>SUM(D16,F16,B27,D27,F27)</f>
        <v>5475</v>
      </c>
      <c r="C16" s="406">
        <f>SUM(E16,G16,C27,E27,G27)</f>
        <v>94602</v>
      </c>
      <c r="D16" s="407">
        <v>1</v>
      </c>
      <c r="E16" s="407">
        <v>45</v>
      </c>
      <c r="F16" s="406">
        <v>3</v>
      </c>
      <c r="G16" s="408">
        <v>129</v>
      </c>
    </row>
    <row r="17" spans="1:7" s="227" customFormat="1" ht="24.95" customHeight="1">
      <c r="A17" s="410" t="s">
        <v>114</v>
      </c>
      <c r="B17" s="143" t="s">
        <v>125</v>
      </c>
      <c r="C17" s="142"/>
      <c r="D17" s="142"/>
      <c r="E17" s="141"/>
      <c r="F17" s="153" t="s">
        <v>126</v>
      </c>
      <c r="G17" s="152"/>
    </row>
    <row r="18" spans="1:7" s="227" customFormat="1" ht="24.95" customHeight="1">
      <c r="A18" s="410"/>
      <c r="B18" s="148" t="s">
        <v>127</v>
      </c>
      <c r="C18" s="147"/>
      <c r="D18" s="147"/>
      <c r="E18" s="146"/>
      <c r="F18" s="153"/>
      <c r="G18" s="152"/>
    </row>
    <row r="19" spans="1:7" s="227" customFormat="1" ht="24.95" customHeight="1">
      <c r="A19" s="410"/>
      <c r="B19" s="145" t="s">
        <v>128</v>
      </c>
      <c r="C19" s="144"/>
      <c r="D19" s="145" t="s">
        <v>129</v>
      </c>
      <c r="E19" s="144"/>
      <c r="F19" s="151"/>
      <c r="G19" s="150"/>
    </row>
    <row r="20" spans="1:7" s="227" customFormat="1" ht="24.95" customHeight="1">
      <c r="A20" s="411"/>
      <c r="B20" s="412" t="s">
        <v>120</v>
      </c>
      <c r="C20" s="410" t="s">
        <v>121</v>
      </c>
      <c r="D20" s="412" t="s">
        <v>120</v>
      </c>
      <c r="E20" s="410" t="s">
        <v>121</v>
      </c>
      <c r="F20" s="412" t="s">
        <v>120</v>
      </c>
      <c r="G20" s="410" t="s">
        <v>121</v>
      </c>
    </row>
    <row r="21" spans="1:7" s="227" customFormat="1" ht="24.95" customHeight="1">
      <c r="A21" s="413" t="s">
        <v>122</v>
      </c>
      <c r="B21" s="413" t="s">
        <v>123</v>
      </c>
      <c r="C21" s="413" t="s">
        <v>124</v>
      </c>
      <c r="D21" s="414" t="s">
        <v>123</v>
      </c>
      <c r="E21" s="413" t="s">
        <v>124</v>
      </c>
      <c r="F21" s="820" t="s">
        <v>123</v>
      </c>
      <c r="G21" s="413" t="s">
        <v>124</v>
      </c>
    </row>
    <row r="22" spans="1:7" s="399" customFormat="1" ht="34.9" customHeight="1">
      <c r="A22" s="400">
        <v>2012</v>
      </c>
      <c r="B22" s="415">
        <v>39</v>
      </c>
      <c r="C22" s="416">
        <v>2558</v>
      </c>
      <c r="D22" s="416">
        <v>92</v>
      </c>
      <c r="E22" s="416">
        <v>3126</v>
      </c>
      <c r="F22" s="416">
        <v>4397</v>
      </c>
      <c r="G22" s="417">
        <v>56503</v>
      </c>
    </row>
    <row r="23" spans="1:7" s="399" customFormat="1" ht="34.9" customHeight="1">
      <c r="A23" s="400">
        <v>2013</v>
      </c>
      <c r="B23" s="415">
        <v>39</v>
      </c>
      <c r="C23" s="416">
        <v>2558</v>
      </c>
      <c r="D23" s="416">
        <v>44</v>
      </c>
      <c r="E23" s="416">
        <v>1175</v>
      </c>
      <c r="F23" s="416">
        <v>4701</v>
      </c>
      <c r="G23" s="417">
        <v>61011</v>
      </c>
    </row>
    <row r="24" spans="1:7" s="399" customFormat="1" ht="34.9" customHeight="1">
      <c r="A24" s="400">
        <v>2014</v>
      </c>
      <c r="B24" s="415">
        <v>39</v>
      </c>
      <c r="C24" s="416">
        <v>2558</v>
      </c>
      <c r="D24" s="416">
        <v>44</v>
      </c>
      <c r="E24" s="416">
        <v>1175</v>
      </c>
      <c r="F24" s="416">
        <v>4663</v>
      </c>
      <c r="G24" s="417">
        <v>62782</v>
      </c>
    </row>
    <row r="25" spans="1:7" s="399" customFormat="1" ht="34.9" customHeight="1">
      <c r="A25" s="400">
        <v>2015</v>
      </c>
      <c r="B25" s="415">
        <v>39</v>
      </c>
      <c r="C25" s="416">
        <v>2558</v>
      </c>
      <c r="D25" s="416">
        <v>44</v>
      </c>
      <c r="E25" s="416">
        <v>1175</v>
      </c>
      <c r="F25" s="416">
        <v>4806</v>
      </c>
      <c r="G25" s="417">
        <v>65019</v>
      </c>
    </row>
    <row r="26" spans="1:7" s="399" customFormat="1" ht="34.9" customHeight="1">
      <c r="A26" s="400">
        <v>2016</v>
      </c>
      <c r="B26" s="415">
        <v>39</v>
      </c>
      <c r="C26" s="416">
        <v>2558</v>
      </c>
      <c r="D26" s="416">
        <v>44</v>
      </c>
      <c r="E26" s="416">
        <v>1175</v>
      </c>
      <c r="F26" s="416">
        <v>5052</v>
      </c>
      <c r="G26" s="417">
        <v>67925</v>
      </c>
    </row>
    <row r="27" spans="1:7" s="409" customFormat="1" ht="34.9" customHeight="1">
      <c r="A27" s="404">
        <v>2017</v>
      </c>
      <c r="B27" s="418">
        <v>38</v>
      </c>
      <c r="C27" s="419">
        <v>2390</v>
      </c>
      <c r="D27" s="419">
        <v>44</v>
      </c>
      <c r="E27" s="419">
        <v>1175</v>
      </c>
      <c r="F27" s="419">
        <v>5389</v>
      </c>
      <c r="G27" s="420">
        <v>90863</v>
      </c>
    </row>
    <row r="28" spans="1:7" s="335" customFormat="1" ht="15.95" customHeight="1">
      <c r="A28" s="421" t="s">
        <v>130</v>
      </c>
      <c r="B28" s="332"/>
      <c r="C28" s="332"/>
      <c r="D28" s="332"/>
      <c r="E28" s="332"/>
      <c r="F28" s="332"/>
      <c r="G28" s="332"/>
    </row>
  </sheetData>
  <mergeCells count="14">
    <mergeCell ref="B17:E17"/>
    <mergeCell ref="F17:G19"/>
    <mergeCell ref="B18:E18"/>
    <mergeCell ref="B19:C19"/>
    <mergeCell ref="D19:E19"/>
    <mergeCell ref="A2:G2"/>
    <mergeCell ref="A3:G3"/>
    <mergeCell ref="A4:G4"/>
    <mergeCell ref="F5:G5"/>
    <mergeCell ref="B6:C8"/>
    <mergeCell ref="D6:G6"/>
    <mergeCell ref="D7:G7"/>
    <mergeCell ref="D8:E8"/>
    <mergeCell ref="F8:G8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topLeftCell="A14" zoomScaleSheetLayoutView="100" workbookViewId="0">
      <selection activeCell="A15" sqref="A10:XFD15"/>
    </sheetView>
  </sheetViews>
  <sheetFormatPr defaultColWidth="9" defaultRowHeight="14.25"/>
  <cols>
    <col min="1" max="1" width="10.125" style="436" customWidth="1"/>
    <col min="2" max="2" width="13.125" style="436" customWidth="1"/>
    <col min="3" max="3" width="12.875" style="436" customWidth="1"/>
    <col min="4" max="4" width="14.375" style="436" customWidth="1"/>
    <col min="5" max="5" width="11" style="436" customWidth="1"/>
    <col min="6" max="6" width="11.625" style="436" customWidth="1"/>
    <col min="7" max="7" width="12.25" style="436" customWidth="1"/>
    <col min="8" max="16384" width="9" style="437"/>
  </cols>
  <sheetData>
    <row r="1" spans="1:7" ht="5.0999999999999996" customHeight="1"/>
    <row r="2" spans="1:7" ht="50.1" customHeight="1">
      <c r="A2" s="137"/>
      <c r="B2" s="136"/>
      <c r="C2" s="136"/>
      <c r="D2" s="136"/>
      <c r="E2" s="136"/>
      <c r="F2" s="136"/>
      <c r="G2" s="136"/>
    </row>
    <row r="3" spans="1:7" s="438" customFormat="1" ht="21" customHeight="1">
      <c r="A3" s="223" t="s">
        <v>172</v>
      </c>
      <c r="B3" s="223"/>
      <c r="C3" s="223"/>
      <c r="D3" s="223"/>
      <c r="E3" s="223"/>
      <c r="F3" s="223"/>
      <c r="G3" s="223"/>
    </row>
    <row r="4" spans="1:7" s="438" customFormat="1" ht="20.100000000000001" customHeight="1">
      <c r="A4" s="219" t="s">
        <v>173</v>
      </c>
      <c r="B4" s="135"/>
      <c r="C4" s="135"/>
      <c r="D4" s="135"/>
      <c r="E4" s="135"/>
      <c r="F4" s="135"/>
      <c r="G4" s="135"/>
    </row>
    <row r="5" spans="1:7" s="441" customFormat="1" ht="20.100000000000001" customHeight="1">
      <c r="A5" s="134" t="s">
        <v>174</v>
      </c>
      <c r="B5" s="134"/>
      <c r="C5" s="440"/>
      <c r="D5" s="474"/>
      <c r="E5" s="175" t="s">
        <v>175</v>
      </c>
      <c r="F5" s="175"/>
      <c r="G5" s="175"/>
    </row>
    <row r="6" spans="1:7" s="441" customFormat="1" ht="25.5" customHeight="1">
      <c r="A6" s="475" t="s">
        <v>155</v>
      </c>
      <c r="B6" s="476" t="s">
        <v>176</v>
      </c>
      <c r="C6" s="476"/>
      <c r="D6" s="477"/>
      <c r="E6" s="476" t="s">
        <v>177</v>
      </c>
      <c r="F6" s="476"/>
      <c r="G6" s="477"/>
    </row>
    <row r="7" spans="1:7" s="441" customFormat="1" ht="25.5" customHeight="1">
      <c r="A7" s="478"/>
      <c r="B7" s="479" t="s">
        <v>178</v>
      </c>
      <c r="C7" s="480" t="s">
        <v>179</v>
      </c>
      <c r="D7" s="481" t="s">
        <v>180</v>
      </c>
      <c r="E7" s="480" t="s">
        <v>181</v>
      </c>
      <c r="F7" s="480" t="s">
        <v>182</v>
      </c>
      <c r="G7" s="481" t="s">
        <v>183</v>
      </c>
    </row>
    <row r="8" spans="1:7" s="441" customFormat="1" ht="25.5" customHeight="1">
      <c r="A8" s="482"/>
      <c r="B8" s="483" t="s">
        <v>184</v>
      </c>
      <c r="C8" s="484" t="s">
        <v>185</v>
      </c>
      <c r="D8" s="483"/>
      <c r="E8" s="484"/>
      <c r="F8" s="484"/>
      <c r="G8" s="483"/>
    </row>
    <row r="9" spans="1:7" s="441" customFormat="1" ht="25.5" customHeight="1">
      <c r="A9" s="485" t="s">
        <v>76</v>
      </c>
      <c r="B9" s="486" t="s">
        <v>186</v>
      </c>
      <c r="C9" s="487" t="s">
        <v>186</v>
      </c>
      <c r="D9" s="486" t="s">
        <v>187</v>
      </c>
      <c r="E9" s="487" t="s">
        <v>188</v>
      </c>
      <c r="F9" s="487" t="s">
        <v>189</v>
      </c>
      <c r="G9" s="486" t="s">
        <v>187</v>
      </c>
    </row>
    <row r="10" spans="1:7" s="491" customFormat="1" ht="34.5" customHeight="1">
      <c r="A10" s="488">
        <v>2012</v>
      </c>
      <c r="B10" s="633">
        <v>789477</v>
      </c>
      <c r="C10" s="633">
        <v>784673</v>
      </c>
      <c r="D10" s="633">
        <v>18484889</v>
      </c>
      <c r="E10" s="633">
        <v>3336</v>
      </c>
      <c r="F10" s="633">
        <v>6721</v>
      </c>
      <c r="G10" s="634">
        <v>34250</v>
      </c>
    </row>
    <row r="11" spans="1:7" s="492" customFormat="1" ht="34.5" customHeight="1">
      <c r="A11" s="488">
        <v>2013</v>
      </c>
      <c r="B11" s="633">
        <v>809100</v>
      </c>
      <c r="C11" s="633">
        <v>784063</v>
      </c>
      <c r="D11" s="633">
        <v>18886097</v>
      </c>
      <c r="E11" s="633">
        <v>3348</v>
      </c>
      <c r="F11" s="633">
        <v>8596</v>
      </c>
      <c r="G11" s="634">
        <v>12368</v>
      </c>
    </row>
    <row r="12" spans="1:7" s="492" customFormat="1" ht="34.5" customHeight="1">
      <c r="A12" s="488">
        <v>2014</v>
      </c>
      <c r="B12" s="633">
        <v>750480</v>
      </c>
      <c r="C12" s="633">
        <v>746024</v>
      </c>
      <c r="D12" s="633">
        <v>19037842</v>
      </c>
      <c r="E12" s="633">
        <v>2293</v>
      </c>
      <c r="F12" s="633">
        <v>2465</v>
      </c>
      <c r="G12" s="634">
        <v>8110</v>
      </c>
    </row>
    <row r="13" spans="1:7" s="492" customFormat="1" ht="34.5" customHeight="1">
      <c r="A13" s="488">
        <v>2015</v>
      </c>
      <c r="B13" s="633">
        <v>833905</v>
      </c>
      <c r="C13" s="633">
        <v>833524</v>
      </c>
      <c r="D13" s="633">
        <v>22775172</v>
      </c>
      <c r="E13" s="633">
        <v>1090</v>
      </c>
      <c r="F13" s="633">
        <v>3764</v>
      </c>
      <c r="G13" s="634">
        <v>43515</v>
      </c>
    </row>
    <row r="14" spans="1:7" s="492" customFormat="1" ht="34.5" customHeight="1">
      <c r="A14" s="488">
        <v>2016</v>
      </c>
      <c r="B14" s="633">
        <v>909727</v>
      </c>
      <c r="C14" s="633">
        <v>895473</v>
      </c>
      <c r="D14" s="633">
        <v>27726167</v>
      </c>
      <c r="E14" s="633">
        <v>1763</v>
      </c>
      <c r="F14" s="633">
        <v>2247</v>
      </c>
      <c r="G14" s="634">
        <v>17264</v>
      </c>
    </row>
    <row r="15" spans="1:7" s="495" customFormat="1" ht="34.5" customHeight="1">
      <c r="A15" s="493">
        <v>2017</v>
      </c>
      <c r="B15" s="867">
        <v>841106</v>
      </c>
      <c r="C15" s="867">
        <v>832744</v>
      </c>
      <c r="D15" s="867">
        <v>25760404</v>
      </c>
      <c r="E15" s="867">
        <f>SUM(E16:E27)</f>
        <v>861</v>
      </c>
      <c r="F15" s="867">
        <f>SUM(F16:F27)</f>
        <v>1784</v>
      </c>
      <c r="G15" s="868">
        <f>SUM(G16:G27)</f>
        <v>17525</v>
      </c>
    </row>
    <row r="16" spans="1:7" s="497" customFormat="1" ht="30" customHeight="1">
      <c r="A16" s="651" t="s">
        <v>190</v>
      </c>
      <c r="B16" s="861">
        <v>73570</v>
      </c>
      <c r="C16" s="861">
        <v>72258</v>
      </c>
      <c r="D16" s="861">
        <v>2245339</v>
      </c>
      <c r="E16" s="861" t="s">
        <v>110</v>
      </c>
      <c r="F16" s="861" t="s">
        <v>110</v>
      </c>
      <c r="G16" s="863">
        <v>423</v>
      </c>
    </row>
    <row r="17" spans="1:7" s="497" customFormat="1" ht="30" customHeight="1">
      <c r="A17" s="651" t="s">
        <v>83</v>
      </c>
      <c r="B17" s="861">
        <v>59939</v>
      </c>
      <c r="C17" s="861">
        <v>59491</v>
      </c>
      <c r="D17" s="861">
        <v>1807781</v>
      </c>
      <c r="E17" s="861">
        <v>167</v>
      </c>
      <c r="F17" s="861">
        <v>169</v>
      </c>
      <c r="G17" s="863">
        <v>1677</v>
      </c>
    </row>
    <row r="18" spans="1:7" s="497" customFormat="1" ht="30" customHeight="1">
      <c r="A18" s="651" t="s">
        <v>84</v>
      </c>
      <c r="B18" s="861">
        <v>62565</v>
      </c>
      <c r="C18" s="861">
        <v>62111</v>
      </c>
      <c r="D18" s="861">
        <v>1895599</v>
      </c>
      <c r="E18" s="861">
        <v>92</v>
      </c>
      <c r="F18" s="861">
        <v>12</v>
      </c>
      <c r="G18" s="863">
        <v>1188</v>
      </c>
    </row>
    <row r="19" spans="1:7" s="497" customFormat="1" ht="30" customHeight="1">
      <c r="A19" s="651" t="s">
        <v>85</v>
      </c>
      <c r="B19" s="861">
        <v>72351</v>
      </c>
      <c r="C19" s="861">
        <v>73294</v>
      </c>
      <c r="D19" s="861">
        <v>2216166</v>
      </c>
      <c r="E19" s="861">
        <v>80</v>
      </c>
      <c r="F19" s="861">
        <v>40</v>
      </c>
      <c r="G19" s="863">
        <v>1590</v>
      </c>
    </row>
    <row r="20" spans="1:7" s="497" customFormat="1" ht="30" customHeight="1">
      <c r="A20" s="651" t="s">
        <v>86</v>
      </c>
      <c r="B20" s="861">
        <v>80726</v>
      </c>
      <c r="C20" s="861">
        <v>77553</v>
      </c>
      <c r="D20" s="861">
        <v>2482553</v>
      </c>
      <c r="E20" s="861">
        <v>121</v>
      </c>
      <c r="F20" s="861">
        <v>42</v>
      </c>
      <c r="G20" s="863">
        <v>1803</v>
      </c>
    </row>
    <row r="21" spans="1:7" s="497" customFormat="1" ht="30" customHeight="1">
      <c r="A21" s="651" t="s">
        <v>87</v>
      </c>
      <c r="B21" s="861">
        <v>65506</v>
      </c>
      <c r="C21" s="861">
        <v>64373</v>
      </c>
      <c r="D21" s="861">
        <v>2005076</v>
      </c>
      <c r="E21" s="861">
        <v>0</v>
      </c>
      <c r="F21" s="861">
        <v>0</v>
      </c>
      <c r="G21" s="863">
        <v>2021</v>
      </c>
    </row>
    <row r="22" spans="1:7" s="497" customFormat="1" ht="30" customHeight="1">
      <c r="A22" s="651" t="s">
        <v>88</v>
      </c>
      <c r="B22" s="861">
        <v>63245</v>
      </c>
      <c r="C22" s="861">
        <v>64473</v>
      </c>
      <c r="D22" s="861">
        <v>1965806</v>
      </c>
      <c r="E22" s="861">
        <v>0</v>
      </c>
      <c r="F22" s="866">
        <v>963</v>
      </c>
      <c r="G22" s="863">
        <v>1689</v>
      </c>
    </row>
    <row r="23" spans="1:7" s="497" customFormat="1" ht="30" customHeight="1">
      <c r="A23" s="651" t="s">
        <v>89</v>
      </c>
      <c r="B23" s="861">
        <v>72794</v>
      </c>
      <c r="C23" s="861">
        <v>70880</v>
      </c>
      <c r="D23" s="861">
        <v>2199039</v>
      </c>
      <c r="E23" s="861">
        <v>38</v>
      </c>
      <c r="F23" s="866">
        <v>143</v>
      </c>
      <c r="G23" s="863">
        <v>1736</v>
      </c>
    </row>
    <row r="24" spans="1:7" s="497" customFormat="1" ht="30" customHeight="1">
      <c r="A24" s="651" t="s">
        <v>90</v>
      </c>
      <c r="B24" s="861">
        <v>64938</v>
      </c>
      <c r="C24" s="861">
        <v>66313</v>
      </c>
      <c r="D24" s="861">
        <v>1971941</v>
      </c>
      <c r="E24" s="866" t="s">
        <v>110</v>
      </c>
      <c r="F24" s="866">
        <v>68</v>
      </c>
      <c r="G24" s="875">
        <v>1931</v>
      </c>
    </row>
    <row r="25" spans="1:7" s="497" customFormat="1" ht="30" customHeight="1">
      <c r="A25" s="651" t="s">
        <v>91</v>
      </c>
      <c r="B25" s="861">
        <v>85906</v>
      </c>
      <c r="C25" s="861">
        <v>83266</v>
      </c>
      <c r="D25" s="861">
        <v>2635619</v>
      </c>
      <c r="E25" s="861">
        <v>162</v>
      </c>
      <c r="F25" s="866">
        <v>40</v>
      </c>
      <c r="G25" s="863">
        <v>1315</v>
      </c>
    </row>
    <row r="26" spans="1:7" s="497" customFormat="1" ht="30" customHeight="1">
      <c r="A26" s="651" t="s">
        <v>92</v>
      </c>
      <c r="B26" s="861">
        <v>67766</v>
      </c>
      <c r="C26" s="861">
        <v>65886</v>
      </c>
      <c r="D26" s="861">
        <v>2106648</v>
      </c>
      <c r="E26" s="861">
        <v>80</v>
      </c>
      <c r="F26" s="866">
        <v>110</v>
      </c>
      <c r="G26" s="863">
        <v>1099</v>
      </c>
    </row>
    <row r="27" spans="1:7" s="497" customFormat="1" ht="30" customHeight="1">
      <c r="A27" s="652" t="s">
        <v>93</v>
      </c>
      <c r="B27" s="861">
        <v>71800</v>
      </c>
      <c r="C27" s="861">
        <v>72846</v>
      </c>
      <c r="D27" s="864">
        <v>2228837</v>
      </c>
      <c r="E27" s="864">
        <v>121</v>
      </c>
      <c r="F27" s="869">
        <v>197</v>
      </c>
      <c r="G27" s="865">
        <v>1053</v>
      </c>
    </row>
    <row r="28" spans="1:7" s="500" customFormat="1" ht="15.95" customHeight="1">
      <c r="A28" s="140" t="s">
        <v>191</v>
      </c>
      <c r="B28" s="139"/>
      <c r="C28" s="139"/>
      <c r="D28" s="499"/>
      <c r="E28" s="138"/>
      <c r="F28" s="138"/>
      <c r="G28" s="138"/>
    </row>
    <row r="29" spans="1:7" ht="15.75" customHeight="1">
      <c r="A29" s="501"/>
      <c r="B29" s="502"/>
      <c r="C29" s="502"/>
      <c r="D29" s="499"/>
      <c r="E29" s="499"/>
      <c r="F29" s="499"/>
      <c r="G29" s="499"/>
    </row>
  </sheetData>
  <mergeCells count="7">
    <mergeCell ref="A28:C28"/>
    <mergeCell ref="E28:G28"/>
    <mergeCell ref="A2:G2"/>
    <mergeCell ref="A3:G3"/>
    <mergeCell ref="A4:G4"/>
    <mergeCell ref="A5:B5"/>
    <mergeCell ref="E5:G5"/>
  </mergeCells>
  <phoneticPr fontId="2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41"/>
  <sheetViews>
    <sheetView view="pageBreakPreview" topLeftCell="A10" zoomScaleSheetLayoutView="100" workbookViewId="0">
      <selection activeCell="A15" sqref="A10:XFD15"/>
    </sheetView>
  </sheetViews>
  <sheetFormatPr defaultColWidth="9" defaultRowHeight="14.25"/>
  <cols>
    <col min="1" max="1" width="8.125" style="436" customWidth="1"/>
    <col min="2" max="2" width="9.5" style="436" customWidth="1"/>
    <col min="3" max="3" width="7.75" style="436" customWidth="1"/>
    <col min="4" max="10" width="8.625" style="436" customWidth="1"/>
    <col min="11" max="11" width="8.125" style="437" customWidth="1"/>
    <col min="12" max="12" width="9.375" style="437" customWidth="1"/>
    <col min="13" max="16" width="8.625" style="437" customWidth="1"/>
    <col min="17" max="17" width="7.875" style="437" customWidth="1"/>
    <col min="18" max="20" width="8.625" style="437" customWidth="1"/>
    <col min="21" max="16384" width="9" style="437"/>
  </cols>
  <sheetData>
    <row r="1" spans="1:42" ht="5.0999999999999996" customHeight="1"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42" ht="51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1:42" s="438" customFormat="1" ht="21" customHeight="1">
      <c r="A3" s="133" t="s">
        <v>150</v>
      </c>
      <c r="B3" s="133"/>
      <c r="C3" s="133"/>
      <c r="D3" s="133"/>
      <c r="E3" s="133"/>
      <c r="F3" s="133"/>
      <c r="G3" s="133"/>
      <c r="H3" s="133"/>
      <c r="I3" s="133"/>
      <c r="J3" s="133"/>
      <c r="K3" s="133" t="s">
        <v>151</v>
      </c>
      <c r="L3" s="133"/>
      <c r="M3" s="133"/>
      <c r="N3" s="133"/>
      <c r="O3" s="133"/>
      <c r="P3" s="133"/>
      <c r="Q3" s="133"/>
      <c r="R3" s="133"/>
      <c r="S3" s="133"/>
      <c r="T3" s="133"/>
    </row>
    <row r="4" spans="1:42" s="438" customFormat="1" ht="20.100000000000001" customHeight="1">
      <c r="A4" s="132" t="s">
        <v>152</v>
      </c>
      <c r="B4" s="131"/>
      <c r="C4" s="131"/>
      <c r="D4" s="131"/>
      <c r="E4" s="131"/>
      <c r="F4" s="131"/>
      <c r="G4" s="131"/>
      <c r="H4" s="131"/>
      <c r="I4" s="131"/>
      <c r="J4" s="131"/>
      <c r="K4" s="132" t="s">
        <v>397</v>
      </c>
      <c r="L4" s="131"/>
      <c r="M4" s="131"/>
      <c r="N4" s="131"/>
      <c r="O4" s="131"/>
      <c r="P4" s="131"/>
      <c r="Q4" s="131"/>
      <c r="R4" s="131"/>
      <c r="S4" s="131"/>
      <c r="T4" s="131"/>
    </row>
    <row r="5" spans="1:42" s="441" customFormat="1" ht="20.100000000000001" customHeight="1">
      <c r="A5" s="439" t="s">
        <v>153</v>
      </c>
      <c r="B5" s="439"/>
      <c r="C5" s="439"/>
      <c r="D5" s="439"/>
      <c r="E5" s="439"/>
      <c r="F5" s="439"/>
      <c r="G5" s="440"/>
      <c r="H5" s="202" t="s">
        <v>154</v>
      </c>
      <c r="I5" s="202"/>
      <c r="J5" s="202"/>
      <c r="K5" s="439" t="s">
        <v>153</v>
      </c>
      <c r="L5" s="439"/>
      <c r="M5" s="439"/>
      <c r="N5" s="439"/>
      <c r="O5" s="439"/>
      <c r="P5" s="439"/>
      <c r="Q5" s="440"/>
      <c r="R5" s="202" t="s">
        <v>154</v>
      </c>
      <c r="S5" s="202"/>
      <c r="T5" s="202"/>
    </row>
    <row r="6" spans="1:42" s="443" customFormat="1" ht="24" customHeight="1">
      <c r="A6" s="442" t="s">
        <v>155</v>
      </c>
      <c r="B6" s="130" t="s">
        <v>156</v>
      </c>
      <c r="C6" s="129"/>
      <c r="D6" s="129"/>
      <c r="E6" s="129"/>
      <c r="F6" s="129"/>
      <c r="G6" s="129"/>
      <c r="H6" s="129"/>
      <c r="I6" s="129"/>
      <c r="J6" s="128"/>
      <c r="K6" s="442" t="s">
        <v>155</v>
      </c>
      <c r="L6" s="130" t="s">
        <v>157</v>
      </c>
      <c r="M6" s="129"/>
      <c r="N6" s="129"/>
      <c r="O6" s="129"/>
      <c r="P6" s="129"/>
      <c r="Q6" s="129"/>
      <c r="R6" s="129"/>
      <c r="S6" s="129"/>
      <c r="T6" s="128"/>
    </row>
    <row r="7" spans="1:42" s="443" customFormat="1" ht="24" customHeight="1">
      <c r="A7" s="444"/>
      <c r="B7" s="130" t="s">
        <v>158</v>
      </c>
      <c r="C7" s="129"/>
      <c r="D7" s="128"/>
      <c r="E7" s="130" t="s">
        <v>159</v>
      </c>
      <c r="F7" s="129"/>
      <c r="G7" s="128"/>
      <c r="H7" s="130" t="s">
        <v>160</v>
      </c>
      <c r="I7" s="129"/>
      <c r="J7" s="128"/>
      <c r="K7" s="444"/>
      <c r="L7" s="130" t="s">
        <v>158</v>
      </c>
      <c r="M7" s="129"/>
      <c r="N7" s="128"/>
      <c r="O7" s="130" t="s">
        <v>161</v>
      </c>
      <c r="P7" s="129"/>
      <c r="Q7" s="128"/>
      <c r="R7" s="130" t="s">
        <v>162</v>
      </c>
      <c r="S7" s="127"/>
      <c r="T7" s="126"/>
    </row>
    <row r="8" spans="1:42" s="443" customFormat="1" ht="24" customHeight="1">
      <c r="A8" s="445"/>
      <c r="B8" s="446" t="s">
        <v>163</v>
      </c>
      <c r="C8" s="447" t="s">
        <v>164</v>
      </c>
      <c r="D8" s="448" t="s">
        <v>165</v>
      </c>
      <c r="E8" s="447" t="s">
        <v>163</v>
      </c>
      <c r="F8" s="447" t="s">
        <v>164</v>
      </c>
      <c r="G8" s="448" t="s">
        <v>165</v>
      </c>
      <c r="H8" s="447" t="s">
        <v>163</v>
      </c>
      <c r="I8" s="447" t="s">
        <v>164</v>
      </c>
      <c r="J8" s="448" t="s">
        <v>165</v>
      </c>
      <c r="K8" s="445"/>
      <c r="L8" s="446" t="s">
        <v>163</v>
      </c>
      <c r="M8" s="447" t="s">
        <v>164</v>
      </c>
      <c r="N8" s="448" t="s">
        <v>165</v>
      </c>
      <c r="O8" s="447" t="s">
        <v>163</v>
      </c>
      <c r="P8" s="447" t="s">
        <v>164</v>
      </c>
      <c r="Q8" s="448" t="s">
        <v>165</v>
      </c>
      <c r="R8" s="447" t="s">
        <v>163</v>
      </c>
      <c r="S8" s="447" t="s">
        <v>164</v>
      </c>
      <c r="T8" s="448" t="s">
        <v>165</v>
      </c>
    </row>
    <row r="9" spans="1:42" s="443" customFormat="1" ht="24" customHeight="1">
      <c r="A9" s="449" t="s">
        <v>166</v>
      </c>
      <c r="B9" s="450" t="s">
        <v>167</v>
      </c>
      <c r="C9" s="451" t="s">
        <v>168</v>
      </c>
      <c r="D9" s="451" t="s">
        <v>169</v>
      </c>
      <c r="E9" s="450" t="s">
        <v>167</v>
      </c>
      <c r="F9" s="451" t="s">
        <v>168</v>
      </c>
      <c r="G9" s="451" t="s">
        <v>169</v>
      </c>
      <c r="H9" s="450" t="s">
        <v>167</v>
      </c>
      <c r="I9" s="451" t="s">
        <v>168</v>
      </c>
      <c r="J9" s="452" t="s">
        <v>169</v>
      </c>
      <c r="K9" s="449" t="s">
        <v>166</v>
      </c>
      <c r="L9" s="450" t="s">
        <v>167</v>
      </c>
      <c r="M9" s="453" t="s">
        <v>168</v>
      </c>
      <c r="N9" s="453" t="s">
        <v>169</v>
      </c>
      <c r="O9" s="450" t="s">
        <v>167</v>
      </c>
      <c r="P9" s="453" t="s">
        <v>168</v>
      </c>
      <c r="Q9" s="453" t="s">
        <v>169</v>
      </c>
      <c r="R9" s="450" t="s">
        <v>167</v>
      </c>
      <c r="S9" s="453" t="s">
        <v>168</v>
      </c>
      <c r="T9" s="453" t="s">
        <v>169</v>
      </c>
    </row>
    <row r="10" spans="1:42" s="456" customFormat="1" ht="33" customHeight="1">
      <c r="A10" s="454">
        <v>2012</v>
      </c>
      <c r="B10" s="654">
        <v>17089</v>
      </c>
      <c r="C10" s="655">
        <v>84092</v>
      </c>
      <c r="D10" s="655">
        <v>0</v>
      </c>
      <c r="E10" s="655">
        <v>10586</v>
      </c>
      <c r="F10" s="655">
        <v>58620</v>
      </c>
      <c r="G10" s="655">
        <v>0</v>
      </c>
      <c r="H10" s="655">
        <v>6503</v>
      </c>
      <c r="I10" s="655">
        <v>25472</v>
      </c>
      <c r="J10" s="656">
        <v>0</v>
      </c>
      <c r="K10" s="454">
        <v>2012</v>
      </c>
      <c r="L10" s="654">
        <v>79077</v>
      </c>
      <c r="M10" s="655">
        <v>872437</v>
      </c>
      <c r="N10" s="655">
        <v>0</v>
      </c>
      <c r="O10" s="655">
        <v>40290</v>
      </c>
      <c r="P10" s="655">
        <v>476615</v>
      </c>
      <c r="Q10" s="655">
        <v>0</v>
      </c>
      <c r="R10" s="655">
        <v>38787</v>
      </c>
      <c r="S10" s="655">
        <v>395822</v>
      </c>
      <c r="T10" s="656">
        <v>0</v>
      </c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</row>
    <row r="11" spans="1:42" s="458" customFormat="1" ht="33" customHeight="1">
      <c r="A11" s="454">
        <v>2013</v>
      </c>
      <c r="B11" s="654">
        <v>18125</v>
      </c>
      <c r="C11" s="655">
        <v>96</v>
      </c>
      <c r="D11" s="655">
        <v>0</v>
      </c>
      <c r="E11" s="655">
        <v>11840</v>
      </c>
      <c r="F11" s="655">
        <v>67</v>
      </c>
      <c r="G11" s="655">
        <v>0</v>
      </c>
      <c r="H11" s="655">
        <v>6285</v>
      </c>
      <c r="I11" s="655">
        <v>29</v>
      </c>
      <c r="J11" s="656">
        <v>0</v>
      </c>
      <c r="K11" s="454">
        <v>2013</v>
      </c>
      <c r="L11" s="654">
        <v>114478</v>
      </c>
      <c r="M11" s="655">
        <v>1234</v>
      </c>
      <c r="N11" s="655">
        <v>0</v>
      </c>
      <c r="O11" s="655">
        <v>57117</v>
      </c>
      <c r="P11" s="655">
        <v>590</v>
      </c>
      <c r="Q11" s="655">
        <v>0</v>
      </c>
      <c r="R11" s="655">
        <v>57361</v>
      </c>
      <c r="S11" s="655">
        <v>644</v>
      </c>
      <c r="T11" s="656">
        <v>0</v>
      </c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</row>
    <row r="12" spans="1:42" s="458" customFormat="1" ht="33" customHeight="1">
      <c r="A12" s="454">
        <v>2014</v>
      </c>
      <c r="B12" s="654">
        <v>32112</v>
      </c>
      <c r="C12" s="655">
        <v>168</v>
      </c>
      <c r="D12" s="655">
        <v>0</v>
      </c>
      <c r="E12" s="655">
        <v>17171</v>
      </c>
      <c r="F12" s="655">
        <v>99</v>
      </c>
      <c r="G12" s="655">
        <v>0</v>
      </c>
      <c r="H12" s="655">
        <v>14941</v>
      </c>
      <c r="I12" s="655">
        <v>69</v>
      </c>
      <c r="J12" s="656">
        <v>0</v>
      </c>
      <c r="K12" s="454">
        <v>2014</v>
      </c>
      <c r="L12" s="654">
        <v>146302</v>
      </c>
      <c r="M12" s="655">
        <v>1567</v>
      </c>
      <c r="N12" s="655">
        <v>0</v>
      </c>
      <c r="O12" s="655">
        <v>73795</v>
      </c>
      <c r="P12" s="655">
        <v>721</v>
      </c>
      <c r="Q12" s="655">
        <v>0</v>
      </c>
      <c r="R12" s="655">
        <v>72507</v>
      </c>
      <c r="S12" s="655">
        <v>846</v>
      </c>
      <c r="T12" s="656">
        <v>0</v>
      </c>
      <c r="U12" s="457"/>
      <c r="V12" s="457"/>
      <c r="W12" s="457"/>
      <c r="X12" s="457"/>
      <c r="Y12" s="457"/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7"/>
      <c r="AK12" s="457"/>
      <c r="AL12" s="457"/>
      <c r="AM12" s="457"/>
      <c r="AN12" s="457"/>
      <c r="AO12" s="457"/>
      <c r="AP12" s="457"/>
    </row>
    <row r="13" spans="1:42" s="458" customFormat="1" ht="33" customHeight="1">
      <c r="A13" s="454">
        <v>2015</v>
      </c>
      <c r="B13" s="654">
        <v>129509</v>
      </c>
      <c r="C13" s="655">
        <v>618</v>
      </c>
      <c r="D13" s="657">
        <v>0</v>
      </c>
      <c r="E13" s="655">
        <v>67215</v>
      </c>
      <c r="F13" s="655">
        <v>357</v>
      </c>
      <c r="G13" s="657">
        <v>0</v>
      </c>
      <c r="H13" s="655">
        <v>62294</v>
      </c>
      <c r="I13" s="655">
        <v>261</v>
      </c>
      <c r="J13" s="658">
        <v>0</v>
      </c>
      <c r="K13" s="454">
        <v>2015</v>
      </c>
      <c r="L13" s="654">
        <v>182982</v>
      </c>
      <c r="M13" s="655">
        <v>2066</v>
      </c>
      <c r="N13" s="657">
        <v>0</v>
      </c>
      <c r="O13" s="655">
        <v>91418</v>
      </c>
      <c r="P13" s="655">
        <v>954</v>
      </c>
      <c r="Q13" s="657">
        <v>0</v>
      </c>
      <c r="R13" s="655">
        <v>91564</v>
      </c>
      <c r="S13" s="655">
        <v>1112</v>
      </c>
      <c r="T13" s="658">
        <v>0</v>
      </c>
      <c r="U13" s="457"/>
      <c r="V13" s="457"/>
      <c r="W13" s="457"/>
      <c r="X13" s="457"/>
      <c r="Y13" s="457"/>
      <c r="Z13" s="457"/>
      <c r="AA13" s="457"/>
      <c r="AB13" s="457"/>
      <c r="AC13" s="457"/>
      <c r="AD13" s="457"/>
      <c r="AE13" s="457"/>
      <c r="AF13" s="457"/>
      <c r="AG13" s="457"/>
      <c r="AH13" s="457"/>
      <c r="AI13" s="457"/>
      <c r="AJ13" s="457"/>
      <c r="AK13" s="457"/>
      <c r="AL13" s="457"/>
      <c r="AM13" s="457"/>
      <c r="AN13" s="457"/>
      <c r="AO13" s="457"/>
      <c r="AP13" s="457"/>
    </row>
    <row r="14" spans="1:42" s="458" customFormat="1" ht="33" customHeight="1">
      <c r="A14" s="454">
        <v>2016</v>
      </c>
      <c r="B14" s="654">
        <v>126654</v>
      </c>
      <c r="C14" s="655">
        <v>582</v>
      </c>
      <c r="D14" s="657">
        <v>0</v>
      </c>
      <c r="E14" s="655">
        <v>64377</v>
      </c>
      <c r="F14" s="655">
        <v>318</v>
      </c>
      <c r="G14" s="657">
        <v>0</v>
      </c>
      <c r="H14" s="655">
        <v>62277</v>
      </c>
      <c r="I14" s="655">
        <v>264</v>
      </c>
      <c r="J14" s="658">
        <v>0</v>
      </c>
      <c r="K14" s="454">
        <v>2016</v>
      </c>
      <c r="L14" s="654">
        <v>195021</v>
      </c>
      <c r="M14" s="655">
        <v>2168</v>
      </c>
      <c r="N14" s="657">
        <v>0</v>
      </c>
      <c r="O14" s="655">
        <v>97414</v>
      </c>
      <c r="P14" s="655">
        <v>1037</v>
      </c>
      <c r="Q14" s="657">
        <v>0</v>
      </c>
      <c r="R14" s="655">
        <v>97607</v>
      </c>
      <c r="S14" s="655">
        <v>1131</v>
      </c>
      <c r="T14" s="658">
        <v>0</v>
      </c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7"/>
      <c r="AM14" s="457"/>
      <c r="AN14" s="457"/>
      <c r="AO14" s="457"/>
      <c r="AP14" s="457"/>
    </row>
    <row r="15" spans="1:42" s="461" customFormat="1" ht="33" customHeight="1">
      <c r="A15" s="459">
        <v>2017</v>
      </c>
      <c r="B15" s="659">
        <v>141067</v>
      </c>
      <c r="C15" s="660">
        <v>655.04200000000003</v>
      </c>
      <c r="D15" s="655">
        <v>0</v>
      </c>
      <c r="E15" s="660">
        <v>72739</v>
      </c>
      <c r="F15" s="660">
        <v>367.80200000000002</v>
      </c>
      <c r="G15" s="655">
        <v>0</v>
      </c>
      <c r="H15" s="660">
        <v>68328</v>
      </c>
      <c r="I15" s="660">
        <v>287.24</v>
      </c>
      <c r="J15" s="656">
        <v>0</v>
      </c>
      <c r="K15" s="459">
        <v>2017</v>
      </c>
      <c r="L15" s="665">
        <v>156949</v>
      </c>
      <c r="M15" s="660">
        <v>1586</v>
      </c>
      <c r="N15" s="655">
        <v>0</v>
      </c>
      <c r="O15" s="660">
        <v>79274</v>
      </c>
      <c r="P15" s="660">
        <v>857</v>
      </c>
      <c r="Q15" s="655">
        <v>0</v>
      </c>
      <c r="R15" s="660">
        <v>77675</v>
      </c>
      <c r="S15" s="660">
        <v>729</v>
      </c>
      <c r="T15" s="656">
        <v>0</v>
      </c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</row>
    <row r="16" spans="1:42" s="463" customFormat="1" ht="31.15" customHeight="1">
      <c r="A16" s="462" t="s">
        <v>82</v>
      </c>
      <c r="B16" s="654">
        <v>10176</v>
      </c>
      <c r="C16" s="655">
        <v>48.003999999999998</v>
      </c>
      <c r="D16" s="655">
        <v>0</v>
      </c>
      <c r="E16" s="655">
        <v>5365</v>
      </c>
      <c r="F16" s="655">
        <v>28.72</v>
      </c>
      <c r="G16" s="655">
        <v>0</v>
      </c>
      <c r="H16" s="655">
        <v>4811</v>
      </c>
      <c r="I16" s="655">
        <v>19.283999999999999</v>
      </c>
      <c r="J16" s="656">
        <v>0</v>
      </c>
      <c r="K16" s="462" t="s">
        <v>82</v>
      </c>
      <c r="L16" s="666">
        <v>24951</v>
      </c>
      <c r="M16" s="666">
        <v>267</v>
      </c>
      <c r="N16" s="655">
        <v>0</v>
      </c>
      <c r="O16" s="667">
        <v>13057</v>
      </c>
      <c r="P16" s="666">
        <v>148</v>
      </c>
      <c r="Q16" s="655">
        <v>0</v>
      </c>
      <c r="R16" s="667">
        <v>11894</v>
      </c>
      <c r="S16" s="666">
        <v>119</v>
      </c>
      <c r="T16" s="656">
        <v>0</v>
      </c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</row>
    <row r="17" spans="1:42" s="463" customFormat="1" ht="31.15" customHeight="1">
      <c r="A17" s="462" t="s">
        <v>83</v>
      </c>
      <c r="B17" s="654">
        <v>9416</v>
      </c>
      <c r="C17" s="655">
        <v>38.507999999999996</v>
      </c>
      <c r="D17" s="655">
        <v>0</v>
      </c>
      <c r="E17" s="655">
        <v>4781</v>
      </c>
      <c r="F17" s="655">
        <v>21.79</v>
      </c>
      <c r="G17" s="655">
        <v>0</v>
      </c>
      <c r="H17" s="655">
        <v>4635</v>
      </c>
      <c r="I17" s="655">
        <v>16.718</v>
      </c>
      <c r="J17" s="656">
        <v>0</v>
      </c>
      <c r="K17" s="462" t="s">
        <v>83</v>
      </c>
      <c r="L17" s="666">
        <v>19041</v>
      </c>
      <c r="M17" s="666">
        <v>219</v>
      </c>
      <c r="N17" s="655">
        <v>0</v>
      </c>
      <c r="O17" s="667">
        <v>9759</v>
      </c>
      <c r="P17" s="666">
        <v>118</v>
      </c>
      <c r="Q17" s="655">
        <v>0</v>
      </c>
      <c r="R17" s="667">
        <v>9282</v>
      </c>
      <c r="S17" s="666">
        <v>101</v>
      </c>
      <c r="T17" s="656">
        <v>0</v>
      </c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</row>
    <row r="18" spans="1:42" s="463" customFormat="1" ht="31.15" customHeight="1">
      <c r="A18" s="462" t="s">
        <v>84</v>
      </c>
      <c r="B18" s="654">
        <v>10458</v>
      </c>
      <c r="C18" s="655">
        <v>38.261000000000003</v>
      </c>
      <c r="D18" s="657">
        <v>0</v>
      </c>
      <c r="E18" s="655">
        <v>5267</v>
      </c>
      <c r="F18" s="655">
        <v>21.202000000000002</v>
      </c>
      <c r="G18" s="657">
        <v>0</v>
      </c>
      <c r="H18" s="655">
        <v>5191</v>
      </c>
      <c r="I18" s="655">
        <v>17.059000000000001</v>
      </c>
      <c r="J18" s="658">
        <v>0</v>
      </c>
      <c r="K18" s="462" t="s">
        <v>84</v>
      </c>
      <c r="L18" s="666">
        <v>8428</v>
      </c>
      <c r="M18" s="666">
        <v>96</v>
      </c>
      <c r="N18" s="657">
        <v>0</v>
      </c>
      <c r="O18" s="667">
        <v>4671</v>
      </c>
      <c r="P18" s="666">
        <v>59</v>
      </c>
      <c r="Q18" s="657">
        <v>0</v>
      </c>
      <c r="R18" s="667">
        <v>3757</v>
      </c>
      <c r="S18" s="666">
        <v>37</v>
      </c>
      <c r="T18" s="658">
        <v>0</v>
      </c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</row>
    <row r="19" spans="1:42" s="463" customFormat="1" ht="31.15" customHeight="1">
      <c r="A19" s="462" t="s">
        <v>85</v>
      </c>
      <c r="B19" s="654">
        <v>10859</v>
      </c>
      <c r="C19" s="655">
        <v>51.281999999999996</v>
      </c>
      <c r="D19" s="655">
        <v>0</v>
      </c>
      <c r="E19" s="655">
        <v>5644</v>
      </c>
      <c r="F19" s="655">
        <v>28.503</v>
      </c>
      <c r="G19" s="655">
        <v>0</v>
      </c>
      <c r="H19" s="655">
        <v>5215</v>
      </c>
      <c r="I19" s="655">
        <v>22.779</v>
      </c>
      <c r="J19" s="658">
        <v>0</v>
      </c>
      <c r="K19" s="462" t="s">
        <v>85</v>
      </c>
      <c r="L19" s="666">
        <v>10884</v>
      </c>
      <c r="M19" s="666">
        <v>103</v>
      </c>
      <c r="N19" s="655">
        <v>0</v>
      </c>
      <c r="O19" s="667">
        <v>4967</v>
      </c>
      <c r="P19" s="666">
        <v>51</v>
      </c>
      <c r="Q19" s="655">
        <v>0</v>
      </c>
      <c r="R19" s="667">
        <v>5917</v>
      </c>
      <c r="S19" s="666">
        <v>52</v>
      </c>
      <c r="T19" s="656">
        <v>0</v>
      </c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</row>
    <row r="20" spans="1:42" s="463" customFormat="1" ht="31.15" customHeight="1">
      <c r="A20" s="462" t="s">
        <v>86</v>
      </c>
      <c r="B20" s="654">
        <v>10938</v>
      </c>
      <c r="C20" s="655">
        <v>54.415000000000006</v>
      </c>
      <c r="D20" s="655">
        <v>0</v>
      </c>
      <c r="E20" s="655">
        <v>5708</v>
      </c>
      <c r="F20" s="655">
        <v>30.946000000000002</v>
      </c>
      <c r="G20" s="655">
        <v>0</v>
      </c>
      <c r="H20" s="655">
        <v>5230</v>
      </c>
      <c r="I20" s="655">
        <v>23.469000000000001</v>
      </c>
      <c r="J20" s="656">
        <v>0</v>
      </c>
      <c r="K20" s="462" t="s">
        <v>86</v>
      </c>
      <c r="L20" s="666">
        <v>11093</v>
      </c>
      <c r="M20" s="666">
        <v>107</v>
      </c>
      <c r="N20" s="655">
        <v>0</v>
      </c>
      <c r="O20" s="667">
        <v>5931</v>
      </c>
      <c r="P20" s="666">
        <v>61</v>
      </c>
      <c r="Q20" s="655">
        <v>0</v>
      </c>
      <c r="R20" s="667">
        <v>5162</v>
      </c>
      <c r="S20" s="666">
        <v>46</v>
      </c>
      <c r="T20" s="656">
        <v>0</v>
      </c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</row>
    <row r="21" spans="1:42" s="463" customFormat="1" ht="31.15" customHeight="1">
      <c r="A21" s="462" t="s">
        <v>87</v>
      </c>
      <c r="B21" s="654">
        <v>10485</v>
      </c>
      <c r="C21" s="655">
        <v>50.14</v>
      </c>
      <c r="D21" s="655">
        <v>0</v>
      </c>
      <c r="E21" s="655">
        <v>5448</v>
      </c>
      <c r="F21" s="655">
        <v>27.349</v>
      </c>
      <c r="G21" s="655">
        <v>0</v>
      </c>
      <c r="H21" s="655">
        <v>5037</v>
      </c>
      <c r="I21" s="655">
        <v>22.791</v>
      </c>
      <c r="J21" s="656">
        <v>0</v>
      </c>
      <c r="K21" s="462" t="s">
        <v>87</v>
      </c>
      <c r="L21" s="666">
        <v>6409</v>
      </c>
      <c r="M21" s="666">
        <v>61</v>
      </c>
      <c r="N21" s="655">
        <v>0</v>
      </c>
      <c r="O21" s="667">
        <v>3264</v>
      </c>
      <c r="P21" s="666">
        <v>32</v>
      </c>
      <c r="Q21" s="655">
        <v>0</v>
      </c>
      <c r="R21" s="667">
        <v>3145</v>
      </c>
      <c r="S21" s="666">
        <v>29</v>
      </c>
      <c r="T21" s="656">
        <v>0</v>
      </c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</row>
    <row r="22" spans="1:42" s="463" customFormat="1" ht="31.15" customHeight="1">
      <c r="A22" s="462" t="s">
        <v>88</v>
      </c>
      <c r="B22" s="654">
        <v>9813</v>
      </c>
      <c r="C22" s="655">
        <v>44.625</v>
      </c>
      <c r="D22" s="657">
        <v>0</v>
      </c>
      <c r="E22" s="655">
        <v>4942</v>
      </c>
      <c r="F22" s="655">
        <v>23.52</v>
      </c>
      <c r="G22" s="657">
        <v>0</v>
      </c>
      <c r="H22" s="655">
        <v>4871</v>
      </c>
      <c r="I22" s="655">
        <v>21.105</v>
      </c>
      <c r="J22" s="656">
        <v>0</v>
      </c>
      <c r="K22" s="462" t="s">
        <v>88</v>
      </c>
      <c r="L22" s="666">
        <v>8070</v>
      </c>
      <c r="M22" s="666">
        <v>74</v>
      </c>
      <c r="N22" s="657">
        <v>0</v>
      </c>
      <c r="O22" s="667">
        <v>3493</v>
      </c>
      <c r="P22" s="666">
        <v>35</v>
      </c>
      <c r="Q22" s="657">
        <v>0</v>
      </c>
      <c r="R22" s="667">
        <v>4577</v>
      </c>
      <c r="S22" s="666">
        <v>39</v>
      </c>
      <c r="T22" s="658">
        <v>0</v>
      </c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</row>
    <row r="23" spans="1:42" s="463" customFormat="1" ht="31.15" customHeight="1">
      <c r="A23" s="462" t="s">
        <v>89</v>
      </c>
      <c r="B23" s="654">
        <v>10908</v>
      </c>
      <c r="C23" s="655">
        <v>52.466000000000001</v>
      </c>
      <c r="D23" s="655">
        <v>0</v>
      </c>
      <c r="E23" s="655">
        <v>5672</v>
      </c>
      <c r="F23" s="655">
        <v>28.817</v>
      </c>
      <c r="G23" s="655">
        <v>0</v>
      </c>
      <c r="H23" s="655">
        <v>5236</v>
      </c>
      <c r="I23" s="655">
        <v>23.649000000000001</v>
      </c>
      <c r="J23" s="658">
        <v>0</v>
      </c>
      <c r="K23" s="462" t="s">
        <v>89</v>
      </c>
      <c r="L23" s="666">
        <v>16549</v>
      </c>
      <c r="M23" s="666">
        <v>161</v>
      </c>
      <c r="N23" s="655">
        <v>0</v>
      </c>
      <c r="O23" s="667">
        <v>9073</v>
      </c>
      <c r="P23" s="666">
        <v>93</v>
      </c>
      <c r="Q23" s="655">
        <v>0</v>
      </c>
      <c r="R23" s="667">
        <v>7476</v>
      </c>
      <c r="S23" s="666">
        <v>68</v>
      </c>
      <c r="T23" s="656">
        <v>0</v>
      </c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</row>
    <row r="24" spans="1:42" s="463" customFormat="1" ht="31.15" customHeight="1">
      <c r="A24" s="462" t="s">
        <v>90</v>
      </c>
      <c r="B24" s="654">
        <v>9344</v>
      </c>
      <c r="C24" s="655">
        <v>42.004999999999995</v>
      </c>
      <c r="D24" s="655">
        <v>0</v>
      </c>
      <c r="E24" s="655">
        <v>4864</v>
      </c>
      <c r="F24" s="655">
        <v>23.753</v>
      </c>
      <c r="G24" s="655">
        <v>0</v>
      </c>
      <c r="H24" s="655">
        <v>4480</v>
      </c>
      <c r="I24" s="655">
        <v>18.251999999999999</v>
      </c>
      <c r="J24" s="658">
        <v>0</v>
      </c>
      <c r="K24" s="462" t="s">
        <v>90</v>
      </c>
      <c r="L24" s="666">
        <v>7869</v>
      </c>
      <c r="M24" s="666">
        <v>77</v>
      </c>
      <c r="N24" s="655">
        <v>0</v>
      </c>
      <c r="O24" s="667">
        <v>3291</v>
      </c>
      <c r="P24" s="666">
        <v>37</v>
      </c>
      <c r="Q24" s="655">
        <v>0</v>
      </c>
      <c r="R24" s="667">
        <v>4578</v>
      </c>
      <c r="S24" s="666">
        <v>40</v>
      </c>
      <c r="T24" s="656">
        <v>0</v>
      </c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</row>
    <row r="25" spans="1:42" s="463" customFormat="1" ht="31.15" customHeight="1">
      <c r="A25" s="462" t="s">
        <v>91</v>
      </c>
      <c r="B25" s="654">
        <v>11670</v>
      </c>
      <c r="C25" s="655">
        <v>59.076000000000008</v>
      </c>
      <c r="D25" s="655">
        <v>0</v>
      </c>
      <c r="E25" s="655">
        <v>5982</v>
      </c>
      <c r="F25" s="655">
        <v>32.575000000000003</v>
      </c>
      <c r="G25" s="655">
        <v>0</v>
      </c>
      <c r="H25" s="655">
        <v>5688</v>
      </c>
      <c r="I25" s="655">
        <v>26.501000000000001</v>
      </c>
      <c r="J25" s="656">
        <v>0</v>
      </c>
      <c r="K25" s="462" t="s">
        <v>91</v>
      </c>
      <c r="L25" s="666">
        <v>19120</v>
      </c>
      <c r="M25" s="666">
        <v>181</v>
      </c>
      <c r="N25" s="655">
        <v>0</v>
      </c>
      <c r="O25" s="667">
        <v>10038</v>
      </c>
      <c r="P25" s="666">
        <v>99</v>
      </c>
      <c r="Q25" s="655">
        <v>0</v>
      </c>
      <c r="R25" s="667">
        <v>9082</v>
      </c>
      <c r="S25" s="666">
        <v>82</v>
      </c>
      <c r="T25" s="656">
        <v>0</v>
      </c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</row>
    <row r="26" spans="1:42" s="463" customFormat="1" ht="31.15" customHeight="1">
      <c r="A26" s="462" t="s">
        <v>92</v>
      </c>
      <c r="B26" s="654">
        <v>19477</v>
      </c>
      <c r="C26" s="655">
        <v>99.869</v>
      </c>
      <c r="D26" s="657">
        <v>0</v>
      </c>
      <c r="E26" s="655">
        <v>9989</v>
      </c>
      <c r="F26" s="655">
        <v>56.331000000000003</v>
      </c>
      <c r="G26" s="657">
        <v>0</v>
      </c>
      <c r="H26" s="655">
        <v>9488</v>
      </c>
      <c r="I26" s="655">
        <v>43.537999999999997</v>
      </c>
      <c r="J26" s="658" t="s">
        <v>110</v>
      </c>
      <c r="K26" s="462" t="s">
        <v>92</v>
      </c>
      <c r="L26" s="666">
        <v>9465</v>
      </c>
      <c r="M26" s="666">
        <v>94</v>
      </c>
      <c r="N26" s="657">
        <v>0</v>
      </c>
      <c r="O26" s="667">
        <v>4443</v>
      </c>
      <c r="P26" s="666">
        <v>48</v>
      </c>
      <c r="Q26" s="657">
        <v>0</v>
      </c>
      <c r="R26" s="667">
        <v>5022</v>
      </c>
      <c r="S26" s="666">
        <v>46</v>
      </c>
      <c r="T26" s="658">
        <v>0</v>
      </c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</row>
    <row r="27" spans="1:42" s="465" customFormat="1" ht="31.15" customHeight="1">
      <c r="A27" s="464" t="s">
        <v>170</v>
      </c>
      <c r="B27" s="661">
        <v>17523</v>
      </c>
      <c r="C27" s="662">
        <v>76.390999999999991</v>
      </c>
      <c r="D27" s="663">
        <v>0</v>
      </c>
      <c r="E27" s="662">
        <v>9077</v>
      </c>
      <c r="F27" s="662">
        <v>44.295999999999999</v>
      </c>
      <c r="G27" s="663">
        <v>0</v>
      </c>
      <c r="H27" s="662">
        <v>8446</v>
      </c>
      <c r="I27" s="662">
        <v>32.094999999999999</v>
      </c>
      <c r="J27" s="664" t="s">
        <v>110</v>
      </c>
      <c r="K27" s="464" t="s">
        <v>170</v>
      </c>
      <c r="L27" s="668">
        <v>15070</v>
      </c>
      <c r="M27" s="668">
        <v>146</v>
      </c>
      <c r="N27" s="663">
        <v>0</v>
      </c>
      <c r="O27" s="669">
        <v>7287</v>
      </c>
      <c r="P27" s="669">
        <v>76</v>
      </c>
      <c r="Q27" s="663">
        <v>0</v>
      </c>
      <c r="R27" s="669">
        <v>7783</v>
      </c>
      <c r="S27" s="669">
        <v>70</v>
      </c>
      <c r="T27" s="664">
        <v>0</v>
      </c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</row>
    <row r="28" spans="1:42" ht="15.95" customHeight="1">
      <c r="A28" s="466" t="s">
        <v>171</v>
      </c>
      <c r="B28" s="467"/>
      <c r="C28" s="467"/>
      <c r="D28" s="468"/>
      <c r="E28" s="469"/>
      <c r="F28" s="469"/>
      <c r="G28" s="469"/>
      <c r="H28" s="138"/>
      <c r="I28" s="138"/>
      <c r="J28" s="138"/>
      <c r="K28" s="466" t="s">
        <v>171</v>
      </c>
      <c r="L28" s="467"/>
      <c r="M28" s="467"/>
      <c r="N28" s="468"/>
      <c r="O28" s="469"/>
      <c r="P28" s="469"/>
      <c r="Q28" s="469"/>
      <c r="R28" s="138"/>
      <c r="S28" s="138"/>
      <c r="T28" s="138"/>
    </row>
    <row r="29" spans="1:42" ht="11.25" customHeight="1">
      <c r="A29" s="439"/>
      <c r="B29" s="469"/>
      <c r="C29" s="469"/>
      <c r="D29" s="469"/>
      <c r="E29" s="469"/>
      <c r="F29" s="469"/>
      <c r="G29" s="469"/>
      <c r="H29" s="469"/>
      <c r="I29" s="469"/>
      <c r="J29" s="470"/>
      <c r="K29" s="439"/>
      <c r="L29" s="469"/>
      <c r="M29" s="469"/>
      <c r="N29" s="469"/>
      <c r="O29" s="469"/>
      <c r="P29" s="469"/>
      <c r="Q29" s="469"/>
      <c r="R29" s="469"/>
      <c r="S29" s="469"/>
      <c r="T29" s="470"/>
    </row>
    <row r="30" spans="1:42" ht="17.25" customHeight="1">
      <c r="A30" s="466"/>
      <c r="B30" s="467"/>
      <c r="C30" s="467"/>
      <c r="D30" s="468"/>
      <c r="E30" s="469"/>
      <c r="F30" s="469"/>
      <c r="G30" s="471"/>
      <c r="H30" s="472"/>
      <c r="I30" s="472"/>
      <c r="J30" s="472"/>
      <c r="L30" s="467"/>
      <c r="M30" s="467"/>
      <c r="N30" s="468"/>
      <c r="O30" s="469"/>
      <c r="P30" s="469"/>
      <c r="Q30" s="471"/>
      <c r="R30" s="472"/>
      <c r="S30" s="472"/>
      <c r="T30" s="472"/>
    </row>
    <row r="31" spans="1:42" ht="14.25" customHeight="1">
      <c r="E31" s="473"/>
      <c r="F31" s="473"/>
      <c r="G31" s="473"/>
    </row>
    <row r="32" spans="1:42" ht="14.25" customHeight="1">
      <c r="E32" s="473"/>
      <c r="F32" s="473"/>
      <c r="G32" s="473"/>
    </row>
    <row r="33" spans="5:7" s="437" customFormat="1" ht="14.25" customHeight="1">
      <c r="E33" s="473"/>
      <c r="F33" s="473"/>
      <c r="G33" s="473"/>
    </row>
    <row r="34" spans="5:7" s="437" customFormat="1" ht="14.25" customHeight="1">
      <c r="E34" s="473"/>
      <c r="F34" s="473"/>
      <c r="G34" s="473"/>
    </row>
    <row r="35" spans="5:7" s="437" customFormat="1" ht="14.25" customHeight="1">
      <c r="E35" s="473"/>
      <c r="F35" s="473"/>
      <c r="G35" s="473"/>
    </row>
    <row r="36" spans="5:7" s="437" customFormat="1" ht="14.25" customHeight="1">
      <c r="E36" s="473"/>
      <c r="F36" s="473"/>
      <c r="G36" s="473"/>
    </row>
    <row r="37" spans="5:7" s="437" customFormat="1" ht="14.25" customHeight="1">
      <c r="E37" s="473"/>
      <c r="F37" s="473"/>
      <c r="G37" s="473"/>
    </row>
    <row r="38" spans="5:7" s="437" customFormat="1" ht="14.25" customHeight="1">
      <c r="E38" s="473"/>
      <c r="F38" s="473"/>
      <c r="G38" s="473"/>
    </row>
    <row r="39" spans="5:7" s="437" customFormat="1" ht="14.25" customHeight="1">
      <c r="E39" s="473"/>
      <c r="F39" s="473"/>
      <c r="G39" s="473"/>
    </row>
    <row r="40" spans="5:7" s="437" customFormat="1" ht="14.25" customHeight="1">
      <c r="E40" s="473"/>
      <c r="F40" s="473"/>
      <c r="G40" s="473"/>
    </row>
    <row r="41" spans="5:7" s="437" customFormat="1" ht="14.25" customHeight="1">
      <c r="E41" s="473"/>
      <c r="F41" s="473"/>
      <c r="G41" s="473"/>
    </row>
  </sheetData>
  <mergeCells count="18">
    <mergeCell ref="H28:J28"/>
    <mergeCell ref="R28:T28"/>
    <mergeCell ref="H5:J5"/>
    <mergeCell ref="R5:T5"/>
    <mergeCell ref="B6:J6"/>
    <mergeCell ref="L6:T6"/>
    <mergeCell ref="B7:D7"/>
    <mergeCell ref="E7:G7"/>
    <mergeCell ref="H7:J7"/>
    <mergeCell ref="L7:N7"/>
    <mergeCell ref="O7:Q7"/>
    <mergeCell ref="R7:T7"/>
    <mergeCell ref="A2:J2"/>
    <mergeCell ref="K2:T2"/>
    <mergeCell ref="A3:J3"/>
    <mergeCell ref="K3:T3"/>
    <mergeCell ref="A4:J4"/>
    <mergeCell ref="K4:T4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topLeftCell="A7" zoomScale="80" zoomScaleSheetLayoutView="80" workbookViewId="0">
      <selection activeCell="A10" sqref="A10:XFD15"/>
    </sheetView>
  </sheetViews>
  <sheetFormatPr defaultRowHeight="15.75"/>
  <cols>
    <col min="1" max="1" width="10.625" customWidth="1"/>
    <col min="2" max="2" width="14.125" customWidth="1"/>
    <col min="3" max="3" width="10.875" customWidth="1"/>
    <col min="4" max="4" width="14.125" customWidth="1"/>
    <col min="5" max="5" width="10.875" customWidth="1"/>
    <col min="6" max="6" width="14.125" customWidth="1"/>
    <col min="7" max="7" width="10.875" customWidth="1"/>
  </cols>
  <sheetData>
    <row r="1" spans="1:7" ht="5.0999999999999996" customHeight="1"/>
    <row r="2" spans="1:7" ht="50.1" customHeight="1">
      <c r="A2" s="225"/>
      <c r="B2" s="225"/>
      <c r="C2" s="225"/>
      <c r="D2" s="225"/>
      <c r="E2" s="225"/>
      <c r="F2" s="225"/>
      <c r="G2" s="225"/>
    </row>
    <row r="3" spans="1:7" s="229" customFormat="1" ht="21" customHeight="1">
      <c r="A3" s="223" t="s">
        <v>192</v>
      </c>
      <c r="B3" s="223"/>
      <c r="C3" s="223"/>
      <c r="D3" s="223"/>
      <c r="E3" s="223"/>
      <c r="F3" s="223"/>
      <c r="G3" s="223"/>
    </row>
    <row r="4" spans="1:7" s="228" customFormat="1" ht="20.100000000000001" customHeight="1">
      <c r="A4" s="218" t="s">
        <v>113</v>
      </c>
      <c r="B4" s="218"/>
      <c r="C4" s="218"/>
      <c r="D4" s="218"/>
      <c r="E4" s="218"/>
      <c r="F4" s="218"/>
      <c r="G4" s="218"/>
    </row>
    <row r="5" spans="1:7" s="227" customFormat="1" ht="20.100000000000001" customHeight="1">
      <c r="A5" s="387" t="s">
        <v>193</v>
      </c>
      <c r="B5" s="232"/>
      <c r="C5" s="232"/>
      <c r="D5" s="232"/>
      <c r="E5" s="232"/>
      <c r="F5" s="124" t="s">
        <v>194</v>
      </c>
      <c r="G5" s="124"/>
    </row>
    <row r="6" spans="1:7" s="227" customFormat="1" ht="23.1" customHeight="1">
      <c r="A6" s="388" t="s">
        <v>6</v>
      </c>
      <c r="B6" s="149" t="s">
        <v>195</v>
      </c>
      <c r="C6" s="201"/>
      <c r="D6" s="201" t="s">
        <v>196</v>
      </c>
      <c r="E6" s="201"/>
      <c r="F6" s="201" t="s">
        <v>197</v>
      </c>
      <c r="G6" s="201"/>
    </row>
    <row r="7" spans="1:7" s="227" customFormat="1" ht="23.1" customHeight="1">
      <c r="A7" s="389"/>
      <c r="B7" s="146" t="s">
        <v>26</v>
      </c>
      <c r="C7" s="125"/>
      <c r="D7" s="125" t="s">
        <v>198</v>
      </c>
      <c r="E7" s="125"/>
      <c r="F7" s="125" t="s">
        <v>199</v>
      </c>
      <c r="G7" s="125"/>
    </row>
    <row r="8" spans="1:7" s="227" customFormat="1" ht="23.1" customHeight="1">
      <c r="A8" s="390"/>
      <c r="B8" s="391" t="s">
        <v>200</v>
      </c>
      <c r="C8" s="389" t="s">
        <v>201</v>
      </c>
      <c r="D8" s="389" t="s">
        <v>200</v>
      </c>
      <c r="E8" s="389" t="s">
        <v>201</v>
      </c>
      <c r="F8" s="389" t="s">
        <v>200</v>
      </c>
      <c r="G8" s="389" t="s">
        <v>201</v>
      </c>
    </row>
    <row r="9" spans="1:7" s="227" customFormat="1" ht="23.1" customHeight="1">
      <c r="A9" s="392" t="s">
        <v>202</v>
      </c>
      <c r="B9" s="393" t="s">
        <v>203</v>
      </c>
      <c r="C9" s="392" t="s">
        <v>204</v>
      </c>
      <c r="D9" s="392" t="s">
        <v>203</v>
      </c>
      <c r="E9" s="392" t="s">
        <v>204</v>
      </c>
      <c r="F9" s="392" t="s">
        <v>203</v>
      </c>
      <c r="G9" s="392" t="s">
        <v>204</v>
      </c>
    </row>
    <row r="10" spans="1:7" s="508" customFormat="1" ht="96" customHeight="1">
      <c r="A10" s="503">
        <v>2012</v>
      </c>
      <c r="B10" s="504">
        <v>3487495</v>
      </c>
      <c r="C10" s="505">
        <v>658</v>
      </c>
      <c r="D10" s="505">
        <v>3487495</v>
      </c>
      <c r="E10" s="505">
        <v>658</v>
      </c>
      <c r="F10" s="506">
        <v>0</v>
      </c>
      <c r="G10" s="507">
        <v>0</v>
      </c>
    </row>
    <row r="11" spans="1:7" s="509" customFormat="1" ht="96" customHeight="1">
      <c r="A11" s="503">
        <v>2013</v>
      </c>
      <c r="B11" s="504">
        <v>3954344</v>
      </c>
      <c r="C11" s="505">
        <v>494</v>
      </c>
      <c r="D11" s="505">
        <v>3954344</v>
      </c>
      <c r="E11" s="505">
        <v>494</v>
      </c>
      <c r="F11" s="506">
        <v>0</v>
      </c>
      <c r="G11" s="507">
        <v>0</v>
      </c>
    </row>
    <row r="12" spans="1:7" s="509" customFormat="1" ht="96" customHeight="1">
      <c r="A12" s="503">
        <v>2014</v>
      </c>
      <c r="B12" s="510">
        <v>3614255</v>
      </c>
      <c r="C12" s="511">
        <v>1005</v>
      </c>
      <c r="D12" s="511">
        <v>3614255</v>
      </c>
      <c r="E12" s="511">
        <v>1005</v>
      </c>
      <c r="F12" s="506" t="s">
        <v>110</v>
      </c>
      <c r="G12" s="507" t="s">
        <v>110</v>
      </c>
    </row>
    <row r="13" spans="1:7" s="509" customFormat="1" ht="96" customHeight="1">
      <c r="A13" s="512">
        <v>2015</v>
      </c>
      <c r="B13" s="511">
        <v>6580029</v>
      </c>
      <c r="C13" s="511">
        <v>3501</v>
      </c>
      <c r="D13" s="511">
        <v>6580029</v>
      </c>
      <c r="E13" s="511">
        <v>3501</v>
      </c>
      <c r="F13" s="506" t="s">
        <v>110</v>
      </c>
      <c r="G13" s="507" t="s">
        <v>110</v>
      </c>
    </row>
    <row r="14" spans="1:7" s="509" customFormat="1" ht="96" customHeight="1">
      <c r="A14" s="512">
        <v>2016</v>
      </c>
      <c r="B14" s="511">
        <v>3979298</v>
      </c>
      <c r="C14" s="511">
        <v>4516</v>
      </c>
      <c r="D14" s="511">
        <v>3979298</v>
      </c>
      <c r="E14" s="511">
        <v>4516</v>
      </c>
      <c r="F14" s="506" t="s">
        <v>81</v>
      </c>
      <c r="G14" s="507" t="s">
        <v>81</v>
      </c>
    </row>
    <row r="15" spans="1:7" s="517" customFormat="1" ht="96" customHeight="1">
      <c r="A15" s="513">
        <v>2017</v>
      </c>
      <c r="B15" s="514">
        <v>4166674</v>
      </c>
      <c r="C15" s="514">
        <v>4455</v>
      </c>
      <c r="D15" s="514">
        <v>4166674</v>
      </c>
      <c r="E15" s="514">
        <v>4455</v>
      </c>
      <c r="F15" s="515" t="s">
        <v>110</v>
      </c>
      <c r="G15" s="516" t="s">
        <v>110</v>
      </c>
    </row>
    <row r="16" spans="1:7" s="335" customFormat="1" ht="15.95" customHeight="1">
      <c r="A16" s="421" t="s">
        <v>205</v>
      </c>
      <c r="B16" s="332"/>
      <c r="C16" s="332"/>
      <c r="D16" s="332"/>
      <c r="E16" s="138"/>
      <c r="F16" s="138"/>
      <c r="G16" s="138"/>
    </row>
  </sheetData>
  <mergeCells count="11">
    <mergeCell ref="B7:C7"/>
    <mergeCell ref="D7:E7"/>
    <mergeCell ref="F7:G7"/>
    <mergeCell ref="E16:G16"/>
    <mergeCell ref="A2:G2"/>
    <mergeCell ref="A3:G3"/>
    <mergeCell ref="A4:G4"/>
    <mergeCell ref="F5:G5"/>
    <mergeCell ref="B6:C6"/>
    <mergeCell ref="D6:E6"/>
    <mergeCell ref="F6:G6"/>
  </mergeCells>
  <phoneticPr fontId="2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17</vt:i4>
      </vt:variant>
    </vt:vector>
  </HeadingPairs>
  <TitlesOfParts>
    <vt:vector size="34" baseType="lpstr">
      <vt:lpstr>1.자동차등록</vt:lpstr>
      <vt:lpstr>2.업종별운수업체</vt:lpstr>
      <vt:lpstr>3.영업용자동차업종별수송</vt:lpstr>
      <vt:lpstr>4.천연가스버스 현황</vt:lpstr>
      <vt:lpstr>5.자전거도로현황</vt:lpstr>
      <vt:lpstr>6.주차장</vt:lpstr>
      <vt:lpstr>7.철도수송 </vt:lpstr>
      <vt:lpstr>8.항공수송 </vt:lpstr>
      <vt:lpstr>9.여객선수송</vt:lpstr>
      <vt:lpstr>10.해운화물수송</vt:lpstr>
      <vt:lpstr>11.관광사업체등록</vt:lpstr>
      <vt:lpstr>12.주요관광지방문객수</vt:lpstr>
      <vt:lpstr>13.관광지지정</vt:lpstr>
      <vt:lpstr>14.해수욕장이용</vt:lpstr>
      <vt:lpstr>15.우편시설</vt:lpstr>
      <vt:lpstr>16.우편물취급</vt:lpstr>
      <vt:lpstr>17.우편요금수입</vt:lpstr>
      <vt:lpstr>'1.자동차등록'!Print_Area</vt:lpstr>
      <vt:lpstr>'10.해운화물수송'!Print_Area</vt:lpstr>
      <vt:lpstr>'11.관광사업체등록'!Print_Area</vt:lpstr>
      <vt:lpstr>'12.주요관광지방문객수'!Print_Area</vt:lpstr>
      <vt:lpstr>'13.관광지지정'!Print_Area</vt:lpstr>
      <vt:lpstr>'14.해수욕장이용'!Print_Area</vt:lpstr>
      <vt:lpstr>'15.우편시설'!Print_Area</vt:lpstr>
      <vt:lpstr>'16.우편물취급'!Print_Area</vt:lpstr>
      <vt:lpstr>'17.우편요금수입'!Print_Area</vt:lpstr>
      <vt:lpstr>'2.업종별운수업체'!Print_Area</vt:lpstr>
      <vt:lpstr>'3.영업용자동차업종별수송'!Print_Area</vt:lpstr>
      <vt:lpstr>'4.천연가스버스 현황'!Print_Area</vt:lpstr>
      <vt:lpstr>'5.자전거도로현황'!Print_Area</vt:lpstr>
      <vt:lpstr>'6.주차장'!Print_Area</vt:lpstr>
      <vt:lpstr>'7.철도수송 '!Print_Area</vt:lpstr>
      <vt:lpstr>'8.항공수송 '!Print_Area</vt:lpstr>
      <vt:lpstr>'9.여객선수송'!Print_Area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2019-02-22T04:20:20Z</dcterms:created>
  <dcterms:modified xsi:type="dcterms:W3CDTF">2019-03-04T08:14:54Z</dcterms:modified>
</cp:coreProperties>
</file>