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55" yWindow="15" windowWidth="13545" windowHeight="12060" tabRatio="637" activeTab="1"/>
  </bookViews>
  <sheets>
    <sheet name="1.공무원총괄(정원)" sheetId="1" r:id="rId1"/>
    <sheet name="2.시 본청 공무원(정원)" sheetId="2" r:id="rId2"/>
    <sheet name="3.시의회사무국 및 사업소 공무원" sheetId="3" r:id="rId3"/>
    <sheet name="4.시공무원" sheetId="4" r:id="rId4"/>
    <sheet name="5.동 공무원" sheetId="5" r:id="rId5"/>
    <sheet name="6.소방공무원 " sheetId="7" r:id="rId6"/>
    <sheet name="7.국회 및 지방의원" sheetId="6" r:id="rId7"/>
    <sheet name="8.경찰공무원" sheetId="10" r:id="rId8"/>
    <sheet name="9.퇴직사유별공무원" sheetId="9" r:id="rId9"/>
    <sheet name="10.관내관공서및주요기관" sheetId="11" r:id="rId10"/>
    <sheet name="11.민원서류처리" sheetId="12" r:id="rId11"/>
    <sheet name="12.여권발급" sheetId="13" r:id="rId12"/>
    <sheet name="13.범죄발생및검거" sheetId="14" r:id="rId13"/>
    <sheet name="14.연령별피의자" sheetId="15" r:id="rId14"/>
    <sheet name="15.학력별피의자" sheetId="16" r:id="rId15"/>
    <sheet name="16.소년범죄" sheetId="17" r:id="rId16"/>
    <sheet name="17.외국인범죄" sheetId="18" r:id="rId17"/>
    <sheet name="18.화재발생" sheetId="19" r:id="rId18"/>
    <sheet name="19.발화요인별 화재발생" sheetId="20" r:id="rId19"/>
    <sheet name="20.장소별화재발생" sheetId="21" r:id="rId20"/>
    <sheet name="21.산불발생현황" sheetId="22" r:id="rId21"/>
    <sheet name="22.소방장비" sheetId="23" r:id="rId22"/>
    <sheet name="23.119구급활동실적" sheetId="24" r:id="rId23"/>
    <sheet name="24.119구조활동실적" sheetId="25" r:id="rId24"/>
    <sheet name="25.재난사고발생 및 피해현황" sheetId="26" r:id="rId25"/>
    <sheet name="26.풍수해발생" sheetId="27" r:id="rId26"/>
    <sheet name="27.소방대상물현황" sheetId="28" r:id="rId27"/>
    <sheet name="28.교통사고발생(자동차)" sheetId="29" r:id="rId28"/>
    <sheet name="28.교통사고발생(자동차)(속)" sheetId="30" r:id="rId29"/>
    <sheet name="29.자동차단속 및 처리" sheetId="31" r:id="rId30"/>
    <sheet name="30.운전면허소지자" sheetId="32" r:id="rId31"/>
  </sheets>
  <definedNames>
    <definedName name="_xlnm.Print_Area" localSheetId="0">'1.공무원총괄(정원)'!$A$1:$G$33</definedName>
    <definedName name="_xlnm.Print_Area" localSheetId="9">'10.관내관공서및주요기관'!$A$1:$S$28</definedName>
    <definedName name="_xlnm.Print_Area" localSheetId="10">'11.민원서류처리'!$A$1:$J$15</definedName>
    <definedName name="_xlnm.Print_Area" localSheetId="11">'12.여권발급'!$A$1:$J$25</definedName>
    <definedName name="_xlnm.Print_Area" localSheetId="12">'13.범죄발생및검거'!$A$1:$R$28</definedName>
    <definedName name="_xlnm.Print_Area" localSheetId="13">'14.연령별피의자'!$A$1:$M$15</definedName>
    <definedName name="_xlnm.Print_Area" localSheetId="14">'15.학력별피의자'!$A$1:$I$24</definedName>
    <definedName name="_xlnm.Print_Area" localSheetId="15">'16.소년범죄'!$A$1:$I$16</definedName>
    <definedName name="_xlnm.Print_Area" localSheetId="16">'17.외국인범죄'!$A$1:$I$26</definedName>
    <definedName name="_xlnm.Print_Area" localSheetId="17">'18.화재발생'!$A$1:$P$26</definedName>
    <definedName name="_xlnm.Print_Area" localSheetId="18">'19.발화요인별 화재발생'!$A$1:$G$27</definedName>
    <definedName name="_xlnm.Print_Area" localSheetId="1">'2.시 본청 공무원(정원)'!$A$1:$V$39</definedName>
    <definedName name="_xlnm.Print_Area" localSheetId="19">'20.장소별화재발생'!$A$1:$K$25</definedName>
    <definedName name="_xlnm.Print_Area" localSheetId="20">'21.산불발생현황'!$A$1:$K$16</definedName>
    <definedName name="_xlnm.Print_Area" localSheetId="21">'22.소방장비'!$A$1:$AD$36</definedName>
    <definedName name="_xlnm.Print_Area" localSheetId="22">'23.119구급활동실적'!$A$1:$H$27</definedName>
    <definedName name="_xlnm.Print_Area" localSheetId="23">'24.119구조활동실적'!$A$1:$J$25</definedName>
    <definedName name="_xlnm.Print_Area" localSheetId="24">'25.재난사고발생 및 피해현황'!$A$1:$Q$28</definedName>
    <definedName name="_xlnm.Print_Area" localSheetId="25">'26.풍수해발생'!$A$1:$K$16</definedName>
    <definedName name="_xlnm.Print_Area" localSheetId="26">'27.소방대상물현황'!$A$1:$L$30</definedName>
    <definedName name="_xlnm.Print_Area" localSheetId="27">'28.교통사고발생(자동차)'!$A$1:$G$16</definedName>
    <definedName name="_xlnm.Print_Area" localSheetId="28">'28.교통사고발생(자동차)(속)'!$A$1:$K$16</definedName>
    <definedName name="_xlnm.Print_Area" localSheetId="29">'29.자동차단속 및 처리'!$A$1:$N$25</definedName>
    <definedName name="_xlnm.Print_Area" localSheetId="2">'3.시의회사무국 및 사업소 공무원'!$A$1:$V$22</definedName>
    <definedName name="_xlnm.Print_Area" localSheetId="30">'30.운전면허소지자'!$A$1:$G$26</definedName>
    <definedName name="_xlnm.Print_Area" localSheetId="3">'4.시공무원'!$A$1:$T$21</definedName>
    <definedName name="_xlnm.Print_Area" localSheetId="4">'5.동 공무원'!$A$1:$I$38</definedName>
    <definedName name="_xlnm.Print_Area" localSheetId="5">'6.소방공무원 '!$A$1:$J$28</definedName>
    <definedName name="_xlnm.Print_Area" localSheetId="6">'7.국회 및 지방의원'!$A$1:$M$17</definedName>
    <definedName name="_xlnm.Print_Area" localSheetId="7">'8.경찰공무원'!$A$1:$J$18</definedName>
    <definedName name="_xlnm.Print_Area" localSheetId="8">'9.퇴직사유별공무원'!$A$1:$V$32</definedName>
  </definedNames>
  <calcPr calcId="145621"/>
</workbook>
</file>

<file path=xl/calcChain.xml><?xml version="1.0" encoding="utf-8"?>
<calcChain xmlns="http://schemas.openxmlformats.org/spreadsheetml/2006/main">
  <c r="B13" i="28" l="1"/>
  <c r="B16" i="4" l="1"/>
  <c r="B17" i="4"/>
  <c r="B18" i="4"/>
  <c r="B19" i="4"/>
  <c r="B15" i="4"/>
  <c r="B16" i="3"/>
  <c r="B17" i="3"/>
  <c r="B18" i="3"/>
  <c r="B19" i="3"/>
  <c r="B20" i="3"/>
  <c r="B21" i="3"/>
  <c r="B15" i="3"/>
  <c r="B16" i="2"/>
  <c r="B17" i="2"/>
  <c r="B18" i="2"/>
  <c r="B19" i="2"/>
  <c r="B20" i="2"/>
  <c r="B21" i="2"/>
  <c r="B22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5" i="2"/>
  <c r="R15" i="14" l="1"/>
  <c r="Q15" i="14"/>
  <c r="P15" i="14"/>
  <c r="O15" i="14"/>
  <c r="N15" i="14"/>
  <c r="M15" i="14"/>
  <c r="K15" i="14"/>
  <c r="J15" i="14"/>
  <c r="I15" i="14"/>
  <c r="H15" i="14"/>
  <c r="G15" i="14"/>
  <c r="F15" i="14"/>
  <c r="E15" i="14"/>
  <c r="D15" i="14"/>
  <c r="C15" i="14"/>
  <c r="B15" i="14"/>
  <c r="B14" i="13" l="1"/>
  <c r="B14" i="12"/>
  <c r="B15" i="11" l="1"/>
  <c r="G16" i="10" l="1"/>
  <c r="B16" i="10" s="1"/>
  <c r="G15" i="10"/>
  <c r="B15" i="10"/>
  <c r="F17" i="9" l="1"/>
  <c r="B17" i="9" s="1"/>
  <c r="F14" i="9"/>
  <c r="B14" i="9" s="1"/>
  <c r="F13" i="9"/>
  <c r="B13" i="9" s="1"/>
  <c r="F11" i="9"/>
  <c r="B11" i="9"/>
  <c r="V10" i="9"/>
  <c r="U10" i="9"/>
  <c r="T10" i="9"/>
  <c r="S10" i="9"/>
  <c r="R10" i="9"/>
  <c r="Q10" i="9"/>
  <c r="P10" i="9"/>
  <c r="O10" i="9"/>
  <c r="N10" i="9"/>
  <c r="M10" i="9"/>
  <c r="L10" i="9"/>
  <c r="H10" i="9"/>
  <c r="G10" i="9"/>
  <c r="F9" i="9"/>
  <c r="F10" i="9" l="1"/>
  <c r="B10" i="9" s="1"/>
  <c r="B15" i="7"/>
  <c r="G21" i="3"/>
  <c r="G20" i="3"/>
  <c r="G19" i="3"/>
  <c r="G18" i="3"/>
  <c r="G17" i="3"/>
  <c r="G16" i="3"/>
  <c r="G15" i="3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<sst xmlns="http://schemas.openxmlformats.org/spreadsheetml/2006/main" count="2320" uniqueCount="1174">
  <si>
    <t>1. 공   무   원   총   괄 (정원)</t>
    <phoneticPr fontId="6" type="noConversion"/>
  </si>
  <si>
    <t>Summary of  Government Employees (Authorized)</t>
    <phoneticPr fontId="9" type="noConversion"/>
  </si>
  <si>
    <t>단위 : 명</t>
  </si>
  <si>
    <t>Unit : Person</t>
    <phoneticPr fontId="9" type="noConversion"/>
  </si>
  <si>
    <t>연       별</t>
    <phoneticPr fontId="6" type="noConversion"/>
  </si>
  <si>
    <t>합 계</t>
    <phoneticPr fontId="6" type="noConversion"/>
  </si>
  <si>
    <t>본  청</t>
    <phoneticPr fontId="6" type="noConversion"/>
  </si>
  <si>
    <t>시의회</t>
    <phoneticPr fontId="6" type="noConversion"/>
  </si>
  <si>
    <t>사업소</t>
    <phoneticPr fontId="6" type="noConversion"/>
  </si>
  <si>
    <t>동</t>
    <phoneticPr fontId="6" type="noConversion"/>
  </si>
  <si>
    <t>직속기관</t>
    <phoneticPr fontId="6" type="noConversion"/>
  </si>
  <si>
    <t>직  능  별</t>
    <phoneticPr fontId="6" type="noConversion"/>
  </si>
  <si>
    <t>Total</t>
    <phoneticPr fontId="9" type="noConversion"/>
  </si>
  <si>
    <t>Head office</t>
    <phoneticPr fontId="9" type="noConversion"/>
  </si>
  <si>
    <t>Provincial
council</t>
    <phoneticPr fontId="9" type="noConversion"/>
  </si>
  <si>
    <t>Affiliated
agencies</t>
    <phoneticPr fontId="9" type="noConversion"/>
  </si>
  <si>
    <t>Dong</t>
    <phoneticPr fontId="9" type="noConversion"/>
  </si>
  <si>
    <t>Direct 
agencies</t>
    <phoneticPr fontId="9" type="noConversion"/>
  </si>
  <si>
    <t>정 무 직</t>
  </si>
  <si>
    <t>일 반 직</t>
  </si>
  <si>
    <t>1급</t>
  </si>
  <si>
    <t>-</t>
    <phoneticPr fontId="6" type="noConversion"/>
  </si>
  <si>
    <t>2급</t>
  </si>
  <si>
    <t>3급</t>
  </si>
  <si>
    <t>4급</t>
  </si>
  <si>
    <t>5급</t>
  </si>
  <si>
    <t>6급</t>
  </si>
  <si>
    <t>7급</t>
  </si>
  <si>
    <t>8급</t>
  </si>
  <si>
    <t>9급</t>
  </si>
  <si>
    <t>연 구 관</t>
  </si>
  <si>
    <t>연 구 사</t>
  </si>
  <si>
    <t>지 도 관</t>
  </si>
  <si>
    <t>지 도 사</t>
  </si>
  <si>
    <t>별 정 직</t>
  </si>
  <si>
    <t>기 능 직</t>
    <phoneticPr fontId="3" type="noConversion"/>
  </si>
  <si>
    <t>고 용 직</t>
  </si>
  <si>
    <t>전 문 직</t>
  </si>
  <si>
    <t>자료 : 자치행정과</t>
    <phoneticPr fontId="9" type="noConversion"/>
  </si>
  <si>
    <t>2. 시   본   청   공   무   원 (정원)</t>
    <phoneticPr fontId="21" type="noConversion"/>
  </si>
  <si>
    <t>2. 시   본   청   공   무   원 (정원)(속)</t>
    <phoneticPr fontId="9" type="noConversion"/>
  </si>
  <si>
    <t>Government Employees in Head Office (Authorized)</t>
    <phoneticPr fontId="9" type="noConversion"/>
  </si>
  <si>
    <t>Government Employees in Head Office (Authorized)(Cont'd)</t>
    <phoneticPr fontId="9" type="noConversion"/>
  </si>
  <si>
    <t>Unit : Person</t>
  </si>
  <si>
    <t>연      별</t>
    <phoneticPr fontId="9" type="noConversion"/>
  </si>
  <si>
    <t>합  계</t>
    <phoneticPr fontId="21" type="noConversion"/>
  </si>
  <si>
    <t>정무직</t>
  </si>
  <si>
    <t>별정직</t>
  </si>
  <si>
    <t>특정직</t>
    <phoneticPr fontId="9" type="noConversion"/>
  </si>
  <si>
    <t>고위공무원</t>
    <phoneticPr fontId="9" type="noConversion"/>
  </si>
  <si>
    <r>
      <t xml:space="preserve">일  반  직 </t>
    </r>
    <r>
      <rPr>
        <sz val="10"/>
        <rFont val="Arial Narrow"/>
        <family val="2"/>
      </rPr>
      <t xml:space="preserve"> General</t>
    </r>
    <phoneticPr fontId="9" type="noConversion"/>
  </si>
  <si>
    <t>기타직</t>
    <phoneticPr fontId="9" type="noConversion"/>
  </si>
  <si>
    <t>Total</t>
  </si>
  <si>
    <t>Political
(selected)
Position</t>
    <phoneticPr fontId="9" type="noConversion"/>
  </si>
  <si>
    <t>Specific</t>
    <phoneticPr fontId="9" type="noConversion"/>
  </si>
  <si>
    <t>Special</t>
    <phoneticPr fontId="9" type="noConversion"/>
  </si>
  <si>
    <t>Senior
civil service</t>
    <phoneticPr fontId="3" type="noConversion"/>
  </si>
  <si>
    <t xml:space="preserve"> 계</t>
  </si>
  <si>
    <t>9급</t>
    <phoneticPr fontId="21" type="noConversion"/>
  </si>
  <si>
    <t>연구관</t>
  </si>
  <si>
    <t>연구사</t>
  </si>
  <si>
    <t>지도관</t>
  </si>
  <si>
    <t>지도사</t>
  </si>
  <si>
    <t>실국 과별</t>
    <phoneticPr fontId="9" type="noConversion"/>
  </si>
  <si>
    <t>Sub-total</t>
    <phoneticPr fontId="9" type="noConversion"/>
  </si>
  <si>
    <t>1st grade</t>
    <phoneticPr fontId="9" type="noConversion"/>
  </si>
  <si>
    <t>2nd</t>
    <phoneticPr fontId="9" type="noConversion"/>
  </si>
  <si>
    <t>3rd</t>
    <phoneticPr fontId="9" type="noConversion"/>
  </si>
  <si>
    <t>4th</t>
    <phoneticPr fontId="9" type="noConversion"/>
  </si>
  <si>
    <t>5th</t>
    <phoneticPr fontId="9" type="noConversion"/>
  </si>
  <si>
    <t>6th</t>
    <phoneticPr fontId="9" type="noConversion"/>
  </si>
  <si>
    <t>7th</t>
    <phoneticPr fontId="9" type="noConversion"/>
  </si>
  <si>
    <t>8th</t>
    <phoneticPr fontId="9" type="noConversion"/>
  </si>
  <si>
    <t>9th</t>
    <phoneticPr fontId="9" type="noConversion"/>
  </si>
  <si>
    <t>Research
Officer</t>
    <phoneticPr fontId="9" type="noConversion"/>
  </si>
  <si>
    <t>Researcher</t>
    <phoneticPr fontId="9" type="noConversion"/>
  </si>
  <si>
    <t>Advising
Officer</t>
    <phoneticPr fontId="9" type="noConversion"/>
  </si>
  <si>
    <t>Advisor</t>
    <phoneticPr fontId="9" type="noConversion"/>
  </si>
  <si>
    <t>others</t>
    <phoneticPr fontId="9" type="noConversion"/>
  </si>
  <si>
    <t>-</t>
  </si>
  <si>
    <t>감사실</t>
  </si>
  <si>
    <t>성장동력실</t>
    <phoneticPr fontId="3" type="noConversion"/>
  </si>
  <si>
    <t>기획예산과</t>
  </si>
  <si>
    <t>공보과</t>
    <phoneticPr fontId="6" type="noConversion"/>
  </si>
  <si>
    <t>세정과</t>
    <phoneticPr fontId="6" type="noConversion"/>
  </si>
  <si>
    <t>일자리정책과</t>
    <phoneticPr fontId="6" type="noConversion"/>
  </si>
  <si>
    <t>회계과</t>
    <phoneticPr fontId="6" type="noConversion"/>
  </si>
  <si>
    <t>정보통신과</t>
  </si>
  <si>
    <t>자치행정과</t>
  </si>
  <si>
    <t>사회복지과</t>
    <phoneticPr fontId="6" type="noConversion"/>
  </si>
  <si>
    <t>노인장애인과</t>
    <phoneticPr fontId="6" type="noConversion"/>
  </si>
  <si>
    <t>여성가족과</t>
    <phoneticPr fontId="6" type="noConversion"/>
  </si>
  <si>
    <t>민원봉사실</t>
    <phoneticPr fontId="6" type="noConversion"/>
  </si>
  <si>
    <t>관광과</t>
    <phoneticPr fontId="6" type="noConversion"/>
  </si>
  <si>
    <t>해양항만과</t>
    <phoneticPr fontId="6" type="noConversion"/>
  </si>
  <si>
    <t>수산진흥과</t>
    <phoneticPr fontId="6" type="noConversion"/>
  </si>
  <si>
    <t>농업산업과</t>
    <phoneticPr fontId="6" type="noConversion"/>
  </si>
  <si>
    <t>환경보호과</t>
    <phoneticPr fontId="6" type="noConversion"/>
  </si>
  <si>
    <t>자원순환과</t>
    <phoneticPr fontId="6" type="noConversion"/>
  </si>
  <si>
    <t>도시계획과</t>
    <phoneticPr fontId="3" type="noConversion"/>
  </si>
  <si>
    <t>안전총괄과</t>
    <phoneticPr fontId="3" type="noConversion"/>
  </si>
  <si>
    <t>건축행정과</t>
    <phoneticPr fontId="3" type="noConversion"/>
  </si>
  <si>
    <t>건설과</t>
    <phoneticPr fontId="3" type="noConversion"/>
  </si>
  <si>
    <t>교통행정과</t>
    <phoneticPr fontId="3" type="noConversion"/>
  </si>
  <si>
    <t>자료 : 자치행정과</t>
    <phoneticPr fontId="6" type="noConversion"/>
  </si>
  <si>
    <t>3. 시의회 사무국 및 사업소 공무원 (정원)</t>
    <phoneticPr fontId="6" type="noConversion"/>
  </si>
  <si>
    <t>3. 시의회 사무국 및 사업소 공무원 (정원)(속)</t>
    <phoneticPr fontId="9" type="noConversion"/>
  </si>
  <si>
    <t>Government Employees of city council, Direct Affiliates and Affiliated Agencies(Authorized)</t>
    <phoneticPr fontId="9" type="noConversion"/>
  </si>
  <si>
    <t>Government Employees of city council, Direct Affiliates and Affiliated Agencies(Authorized)(Cont'd)</t>
    <phoneticPr fontId="9" type="noConversion"/>
  </si>
  <si>
    <t>연    별</t>
  </si>
  <si>
    <t>정무직</t>
    <phoneticPr fontId="9" type="noConversion"/>
  </si>
  <si>
    <t>특정직</t>
    <phoneticPr fontId="21" type="noConversion"/>
  </si>
  <si>
    <t>4급</t>
    <phoneticPr fontId="9" type="noConversion"/>
  </si>
  <si>
    <t>5급</t>
    <phoneticPr fontId="9" type="noConversion"/>
  </si>
  <si>
    <t>기 관 별</t>
  </si>
  <si>
    <t>2013</t>
  </si>
  <si>
    <t>2014</t>
  </si>
  <si>
    <t>2015</t>
  </si>
  <si>
    <t>2016</t>
  </si>
  <si>
    <t>2017</t>
  </si>
  <si>
    <t>2018</t>
    <phoneticPr fontId="9" type="noConversion"/>
  </si>
  <si>
    <t>의 회 사 무 국</t>
  </si>
  <si>
    <t>보   건   소</t>
  </si>
  <si>
    <t>교육문화사업단</t>
    <phoneticPr fontId="9" type="noConversion"/>
  </si>
  <si>
    <t>교육문화사업단</t>
  </si>
  <si>
    <t>상하수도사업단</t>
    <phoneticPr fontId="9" type="noConversion"/>
  </si>
  <si>
    <t>상하수도사업단</t>
  </si>
  <si>
    <t>도시발전사업단</t>
    <phoneticPr fontId="9" type="noConversion"/>
  </si>
  <si>
    <t>도시발전사업단</t>
    <phoneticPr fontId="6" type="noConversion"/>
  </si>
  <si>
    <t>환경시설
관리사무소</t>
    <phoneticPr fontId="9" type="noConversion"/>
  </si>
  <si>
    <t>환경시설
관리사무소</t>
    <phoneticPr fontId="3" type="noConversion"/>
  </si>
  <si>
    <t>자동차
등록사무소</t>
    <phoneticPr fontId="9" type="noConversion"/>
  </si>
  <si>
    <t>자동차
등록사무소</t>
  </si>
  <si>
    <t>4. 시   공   무   원</t>
    <phoneticPr fontId="6" type="noConversion"/>
  </si>
  <si>
    <t>Government Employees of Si</t>
    <phoneticPr fontId="9" type="noConversion"/>
  </si>
  <si>
    <t>Government Employees of Si(Cont'd)</t>
    <phoneticPr fontId="9" type="noConversion"/>
  </si>
  <si>
    <t>연   별</t>
    <phoneticPr fontId="9" type="noConversion"/>
  </si>
  <si>
    <r>
      <t xml:space="preserve">일  반  직  </t>
    </r>
    <r>
      <rPr>
        <sz val="10"/>
        <rFont val="Arial Narrow"/>
        <family val="2"/>
      </rPr>
      <t>General</t>
    </r>
    <phoneticPr fontId="9" type="noConversion"/>
  </si>
  <si>
    <r>
      <t>일  반  직</t>
    </r>
    <r>
      <rPr>
        <sz val="10"/>
        <rFont val="Arial Narrow"/>
        <family val="2"/>
      </rPr>
      <t xml:space="preserve">  General</t>
    </r>
    <phoneticPr fontId="9" type="noConversion"/>
  </si>
  <si>
    <t>시군별</t>
    <phoneticPr fontId="9" type="noConversion"/>
  </si>
  <si>
    <t>Sub-tatal</t>
    <phoneticPr fontId="9" type="noConversion"/>
  </si>
  <si>
    <t xml:space="preserve">본   청 </t>
  </si>
  <si>
    <t>의   회</t>
  </si>
  <si>
    <t>의   회</t>
    <phoneticPr fontId="6" type="noConversion"/>
  </si>
  <si>
    <t>직속기관</t>
  </si>
  <si>
    <t>사업소</t>
  </si>
  <si>
    <t>동</t>
  </si>
  <si>
    <t xml:space="preserve">주 : 본청, 의회, 읍면동 공무원 포함 </t>
    <phoneticPr fontId="6" type="noConversion"/>
  </si>
  <si>
    <t>5. 동    공    무    원</t>
    <phoneticPr fontId="6" type="noConversion"/>
  </si>
  <si>
    <t>Government Employees of Dong Office</t>
    <phoneticPr fontId="9" type="noConversion"/>
  </si>
  <si>
    <t>단위 : 명</t>
    <phoneticPr fontId="9" type="noConversion"/>
  </si>
  <si>
    <t>연   별</t>
  </si>
  <si>
    <t>합    계</t>
    <phoneticPr fontId="9" type="noConversion"/>
  </si>
  <si>
    <r>
      <t xml:space="preserve">일  반  직  </t>
    </r>
    <r>
      <rPr>
        <sz val="10"/>
        <rFont val="Arial Narrow"/>
        <family val="2"/>
      </rPr>
      <t xml:space="preserve"> General government employees</t>
    </r>
    <phoneticPr fontId="9" type="noConversion"/>
  </si>
  <si>
    <t>계</t>
  </si>
  <si>
    <t>5th grade</t>
  </si>
  <si>
    <t>6th grade</t>
  </si>
  <si>
    <t>7th grade</t>
  </si>
  <si>
    <t>8th grade</t>
  </si>
  <si>
    <t>9th grade</t>
  </si>
  <si>
    <t>Others</t>
    <phoneticPr fontId="9" type="noConversion"/>
  </si>
  <si>
    <t>용당1동</t>
    <phoneticPr fontId="9" type="noConversion"/>
  </si>
  <si>
    <t>용당2동</t>
    <phoneticPr fontId="9" type="noConversion"/>
  </si>
  <si>
    <t>연동</t>
    <phoneticPr fontId="9" type="noConversion"/>
  </si>
  <si>
    <t>산정동</t>
    <phoneticPr fontId="9" type="noConversion"/>
  </si>
  <si>
    <t>연산동</t>
    <phoneticPr fontId="9" type="noConversion"/>
  </si>
  <si>
    <t>원산동</t>
    <phoneticPr fontId="9" type="noConversion"/>
  </si>
  <si>
    <t>대성동</t>
    <phoneticPr fontId="9" type="noConversion"/>
  </si>
  <si>
    <t>목원동</t>
    <phoneticPr fontId="9" type="noConversion"/>
  </si>
  <si>
    <t>동명동</t>
    <phoneticPr fontId="9" type="noConversion"/>
  </si>
  <si>
    <t>삼학동</t>
    <phoneticPr fontId="9" type="noConversion"/>
  </si>
  <si>
    <t>만호동</t>
    <phoneticPr fontId="9" type="noConversion"/>
  </si>
  <si>
    <t>유달동</t>
    <phoneticPr fontId="9" type="noConversion"/>
  </si>
  <si>
    <t>죽교동</t>
    <phoneticPr fontId="9" type="noConversion"/>
  </si>
  <si>
    <t>북항동</t>
    <phoneticPr fontId="9" type="noConversion"/>
  </si>
  <si>
    <t>용해동</t>
    <phoneticPr fontId="9" type="noConversion"/>
  </si>
  <si>
    <t>이로동</t>
    <phoneticPr fontId="9" type="noConversion"/>
  </si>
  <si>
    <t>상동</t>
    <phoneticPr fontId="9" type="noConversion"/>
  </si>
  <si>
    <t>하당동</t>
    <phoneticPr fontId="9" type="noConversion"/>
  </si>
  <si>
    <t>신흥동</t>
    <phoneticPr fontId="9" type="noConversion"/>
  </si>
  <si>
    <t>삼향동</t>
    <phoneticPr fontId="9" type="noConversion"/>
  </si>
  <si>
    <t>옥암동</t>
    <phoneticPr fontId="9" type="noConversion"/>
  </si>
  <si>
    <t>부흥동</t>
    <phoneticPr fontId="9" type="noConversion"/>
  </si>
  <si>
    <t>부주동</t>
    <phoneticPr fontId="9" type="noConversion"/>
  </si>
  <si>
    <t>7. 국회 및 지방의원</t>
    <phoneticPr fontId="9" type="noConversion"/>
  </si>
  <si>
    <t>Members of National and Regional Assemblies</t>
    <phoneticPr fontId="9" type="noConversion"/>
  </si>
  <si>
    <t xml:space="preserve">단위 : 명  </t>
    <phoneticPr fontId="49" type="noConversion"/>
  </si>
  <si>
    <t>Unit : person</t>
    <phoneticPr fontId="49" type="noConversion"/>
  </si>
  <si>
    <t>연   별</t>
    <phoneticPr fontId="9" type="noConversion"/>
  </si>
  <si>
    <t>국회의원</t>
    <phoneticPr fontId="50" type="noConversion"/>
  </si>
  <si>
    <t>도의원</t>
    <phoneticPr fontId="50" type="noConversion"/>
  </si>
  <si>
    <t>시의원</t>
    <phoneticPr fontId="3" type="noConversion"/>
  </si>
  <si>
    <t>Member of National Assembly</t>
    <phoneticPr fontId="3" type="noConversion"/>
  </si>
  <si>
    <t>Member of Province Assembly</t>
    <phoneticPr fontId="3" type="noConversion"/>
  </si>
  <si>
    <t>Member of Si Assembly</t>
    <phoneticPr fontId="3" type="noConversion"/>
  </si>
  <si>
    <t>선거구수</t>
    <phoneticPr fontId="50" type="noConversion"/>
  </si>
  <si>
    <r>
      <t xml:space="preserve">의원수 </t>
    </r>
    <r>
      <rPr>
        <sz val="10"/>
        <rFont val="Arial Narrow"/>
        <family val="2"/>
      </rPr>
      <t>Assembly</t>
    </r>
    <r>
      <rPr>
        <vertAlign val="superscript"/>
        <sz val="10"/>
        <rFont val="Arial Narrow"/>
        <family val="2"/>
      </rPr>
      <t xml:space="preserve"> 1)</t>
    </r>
    <phoneticPr fontId="50" type="noConversion"/>
  </si>
  <si>
    <t>Year</t>
    <phoneticPr fontId="9" type="noConversion"/>
  </si>
  <si>
    <t>No. of
constituency</t>
    <phoneticPr fontId="3" type="noConversion"/>
  </si>
  <si>
    <r>
      <t xml:space="preserve">계
</t>
    </r>
    <r>
      <rPr>
        <sz val="10"/>
        <rFont val="Arial Narrow"/>
        <family val="2"/>
      </rPr>
      <t>Total</t>
    </r>
    <phoneticPr fontId="50" type="noConversion"/>
  </si>
  <si>
    <r>
      <t xml:space="preserve">남
</t>
    </r>
    <r>
      <rPr>
        <sz val="10"/>
        <rFont val="Arial Narrow"/>
        <family val="2"/>
      </rPr>
      <t>Male</t>
    </r>
    <phoneticPr fontId="50" type="noConversion"/>
  </si>
  <si>
    <r>
      <t xml:space="preserve">여
</t>
    </r>
    <r>
      <rPr>
        <sz val="10"/>
        <rFont val="Arial Narrow"/>
        <family val="2"/>
      </rPr>
      <t>Female</t>
    </r>
    <phoneticPr fontId="50" type="noConversion"/>
  </si>
  <si>
    <t>No. of constituency</t>
    <phoneticPr fontId="3" type="noConversion"/>
  </si>
  <si>
    <t>-</t>
    <phoneticPr fontId="3" type="noConversion"/>
  </si>
  <si>
    <t>자료 : 목포시의회</t>
    <phoneticPr fontId="49" type="noConversion"/>
  </si>
  <si>
    <t>6. 소  방  공  무  원</t>
  </si>
  <si>
    <t>Fire-fighting Officials</t>
  </si>
  <si>
    <r>
      <t>합  계</t>
    </r>
    <r>
      <rPr>
        <vertAlign val="superscript"/>
        <sz val="10"/>
        <color rgb="FF000000"/>
        <rFont val="나눔고딕"/>
        <family val="3"/>
        <charset val="129"/>
      </rPr>
      <t xml:space="preserve">1) </t>
    </r>
    <r>
      <rPr>
        <sz val="10"/>
        <color rgb="FF000000"/>
        <rFont val="나눔고딕"/>
        <family val="3"/>
        <charset val="129"/>
      </rPr>
      <t xml:space="preserve"> </t>
    </r>
  </si>
  <si>
    <r>
      <t xml:space="preserve">소   방   직     </t>
    </r>
    <r>
      <rPr>
        <sz val="10"/>
        <color rgb="FF000000"/>
        <rFont val="Arial Narrow"/>
        <family val="2"/>
      </rPr>
      <t xml:space="preserve">  Fire-fighting positions</t>
    </r>
  </si>
  <si>
    <t>소방정감</t>
  </si>
  <si>
    <t>소 방 감</t>
  </si>
  <si>
    <t>소 방 정</t>
  </si>
  <si>
    <t>소 방 령</t>
  </si>
  <si>
    <t>소방경</t>
  </si>
  <si>
    <t>소방위</t>
  </si>
  <si>
    <t>소방장</t>
  </si>
  <si>
    <t>소방교</t>
  </si>
  <si>
    <t>Fire</t>
  </si>
  <si>
    <t>Deputy fire</t>
  </si>
  <si>
    <t>Assitant</t>
  </si>
  <si>
    <t>Senior</t>
  </si>
  <si>
    <t>Year</t>
  </si>
  <si>
    <t>marshal</t>
  </si>
  <si>
    <t>chief</t>
  </si>
  <si>
    <t>fire chief</t>
  </si>
  <si>
    <t>captain</t>
  </si>
  <si>
    <t>leutenant</t>
  </si>
  <si>
    <t>sergeant</t>
  </si>
  <si>
    <t>fire fighter</t>
  </si>
  <si>
    <t>연  별</t>
  </si>
  <si>
    <t>소방직</t>
  </si>
  <si>
    <t>일반직</t>
  </si>
  <si>
    <t>기타직</t>
  </si>
  <si>
    <t>의 용 소 방 대</t>
  </si>
  <si>
    <t>여성의용 소방대원</t>
  </si>
  <si>
    <t>소방사</t>
  </si>
  <si>
    <t>Volunteer firemen</t>
  </si>
  <si>
    <t>Volunteer firemen (Female)</t>
  </si>
  <si>
    <t>General</t>
  </si>
  <si>
    <t>Others</t>
  </si>
  <si>
    <t>대수</t>
  </si>
  <si>
    <t>인원수</t>
  </si>
  <si>
    <t>fighter</t>
  </si>
  <si>
    <t>Person</t>
  </si>
  <si>
    <t>주 : 목포시관할 소방서 및 파출소 인원임</t>
  </si>
  <si>
    <t>   1) 합계란은 의용소방원 미포함</t>
  </si>
  <si>
    <t>자료 : 목포소방서</t>
  </si>
  <si>
    <t>8. 경찰공무원</t>
  </si>
  <si>
    <t>Police Officials</t>
  </si>
  <si>
    <t>합계</t>
  </si>
  <si>
    <t>경찰청 소속</t>
  </si>
  <si>
    <t>해양경찰청 소속</t>
  </si>
  <si>
    <t>Belong to national police agency</t>
  </si>
  <si>
    <t>Belong to korea coast guard</t>
  </si>
  <si>
    <t>지방
경찰청</t>
  </si>
  <si>
    <t>경찰서</t>
  </si>
  <si>
    <t>지구대
파출소</t>
  </si>
  <si>
    <t>지방해양
경찰청</t>
  </si>
  <si>
    <t>해양
경찰서</t>
  </si>
  <si>
    <t>파출소
출장소등</t>
  </si>
  <si>
    <t>Sub-total</t>
  </si>
  <si>
    <t>provincial
police
agency</t>
  </si>
  <si>
    <t>police station</t>
  </si>
  <si>
    <t>police office</t>
  </si>
  <si>
    <t>Regional
headquarters
Korea coast</t>
  </si>
  <si>
    <t>Regional
coastguard</t>
  </si>
  <si>
    <t>Coastguard
sub-station</t>
  </si>
  <si>
    <t>주 : 2011년부터 조사개시</t>
  </si>
  <si>
    <t>자료 : 목포경찰서, 서해지방해양경찰청, 목포해양경찰서</t>
  </si>
  <si>
    <t>9. 퇴  직  사  유  별  공  무  원</t>
    <phoneticPr fontId="6" type="noConversion"/>
  </si>
  <si>
    <t>9. 퇴  직  사  유  별  공  무  원(속)</t>
  </si>
  <si>
    <t>Government Employees by Cause of Retirement</t>
    <phoneticPr fontId="6" type="noConversion"/>
  </si>
  <si>
    <t>Government Employees by Cause of Retirement(Cont'd)</t>
    <phoneticPr fontId="6" type="noConversion"/>
  </si>
  <si>
    <t>합  계</t>
  </si>
  <si>
    <t>관리운영직</t>
    <phoneticPr fontId="6" type="noConversion"/>
  </si>
  <si>
    <t>임기제</t>
    <phoneticPr fontId="6" type="noConversion"/>
  </si>
  <si>
    <t>기타직</t>
    <phoneticPr fontId="6" type="noConversion"/>
  </si>
  <si>
    <r>
      <t>소   계</t>
    </r>
    <r>
      <rPr>
        <sz val="10"/>
        <rFont val="Arial Narrow"/>
        <family val="2"/>
      </rPr>
      <t xml:space="preserve"> Sub-total</t>
    </r>
    <phoneticPr fontId="6" type="noConversion"/>
  </si>
  <si>
    <t>지도사</t>
    <phoneticPr fontId="6" type="noConversion"/>
  </si>
  <si>
    <t>Management
and operation service</t>
    <phoneticPr fontId="3" type="noConversion"/>
  </si>
  <si>
    <t>Fixed-term</t>
  </si>
  <si>
    <t>Other</t>
    <phoneticPr fontId="6" type="noConversion"/>
  </si>
  <si>
    <t>사유별</t>
    <phoneticPr fontId="21" type="noConversion"/>
  </si>
  <si>
    <t>Political</t>
    <phoneticPr fontId="6" type="noConversion"/>
  </si>
  <si>
    <t>Specific</t>
    <phoneticPr fontId="6" type="noConversion"/>
  </si>
  <si>
    <t>Special</t>
    <phoneticPr fontId="6" type="noConversion"/>
  </si>
  <si>
    <t xml:space="preserve">
</t>
    <phoneticPr fontId="6" type="noConversion"/>
  </si>
  <si>
    <r>
      <t xml:space="preserve">남
</t>
    </r>
    <r>
      <rPr>
        <sz val="10"/>
        <rFont val="Arial Narrow"/>
        <family val="2"/>
      </rPr>
      <t>Male</t>
    </r>
    <phoneticPr fontId="6" type="noConversion"/>
  </si>
  <si>
    <r>
      <t xml:space="preserve">여
</t>
    </r>
    <r>
      <rPr>
        <sz val="10"/>
        <rFont val="Arial Narrow"/>
        <family val="2"/>
      </rPr>
      <t>Female</t>
    </r>
    <phoneticPr fontId="6" type="noConversion"/>
  </si>
  <si>
    <t>1st
grade</t>
    <phoneticPr fontId="9" type="noConversion"/>
  </si>
  <si>
    <t>2nd
grade</t>
    <phoneticPr fontId="9" type="noConversion"/>
  </si>
  <si>
    <t>3rd
grade</t>
    <phoneticPr fontId="9" type="noConversion"/>
  </si>
  <si>
    <t>4th
grade</t>
    <phoneticPr fontId="9" type="noConversion"/>
  </si>
  <si>
    <t>5th
grade</t>
    <phoneticPr fontId="9" type="noConversion"/>
  </si>
  <si>
    <t>6th
grade</t>
    <phoneticPr fontId="9" type="noConversion"/>
  </si>
  <si>
    <t>7th
grade</t>
    <phoneticPr fontId="9" type="noConversion"/>
  </si>
  <si>
    <t>8th
grade</t>
    <phoneticPr fontId="9" type="noConversion"/>
  </si>
  <si>
    <t>9th
grade</t>
    <phoneticPr fontId="9" type="noConversion"/>
  </si>
  <si>
    <t>Advising</t>
    <phoneticPr fontId="6" type="noConversion"/>
  </si>
  <si>
    <t>의원면직</t>
  </si>
  <si>
    <t>직권면직</t>
  </si>
  <si>
    <t>당연퇴직</t>
  </si>
  <si>
    <t>명예퇴직</t>
  </si>
  <si>
    <t>파    면</t>
  </si>
  <si>
    <t>해    임</t>
  </si>
  <si>
    <t>정년퇴직</t>
  </si>
  <si>
    <t>사    망</t>
  </si>
  <si>
    <t>사망</t>
  </si>
  <si>
    <t>조기퇴직</t>
  </si>
  <si>
    <t>9. 퇴  직  사  유  별  공  무  원(속)</t>
    <phoneticPr fontId="6" type="noConversion"/>
  </si>
  <si>
    <t>9.  퇴직사유별 공무원(속)</t>
    <phoneticPr fontId="6" type="noConversion"/>
  </si>
  <si>
    <r>
      <t xml:space="preserve">일 반 직   </t>
    </r>
    <r>
      <rPr>
        <sz val="10"/>
        <rFont val="Arial Narrow"/>
        <family val="2"/>
      </rPr>
      <t xml:space="preserve">General </t>
    </r>
    <phoneticPr fontId="6" type="noConversion"/>
  </si>
  <si>
    <r>
      <t xml:space="preserve">일 반 직 </t>
    </r>
    <r>
      <rPr>
        <sz val="10"/>
        <rFont val="Arial Narrow"/>
        <family val="2"/>
      </rPr>
      <t xml:space="preserve">  General</t>
    </r>
    <phoneticPr fontId="3" type="noConversion"/>
  </si>
  <si>
    <t>기능직</t>
    <phoneticPr fontId="6" type="noConversion"/>
  </si>
  <si>
    <t>계약직</t>
    <phoneticPr fontId="6" type="noConversion"/>
  </si>
  <si>
    <t>계</t>
    <phoneticPr fontId="6" type="noConversion"/>
  </si>
  <si>
    <t>남</t>
    <phoneticPr fontId="6" type="noConversion"/>
  </si>
  <si>
    <t>여</t>
    <phoneticPr fontId="6" type="noConversion"/>
  </si>
  <si>
    <t>Total</t>
    <phoneticPr fontId="6" type="noConversion"/>
  </si>
  <si>
    <t>Male</t>
    <phoneticPr fontId="6" type="noConversion"/>
  </si>
  <si>
    <t>Female</t>
    <phoneticPr fontId="6" type="noConversion"/>
  </si>
  <si>
    <t>Technicial</t>
    <phoneticPr fontId="6" type="noConversion"/>
  </si>
  <si>
    <t>Contract</t>
    <phoneticPr fontId="6" type="noConversion"/>
  </si>
  <si>
    <t>주 : 2017년 서식변경으로 "기능직, 계약직" 삭제, "관리운영직, 임기제, 기타직" 추가</t>
    <phoneticPr fontId="3" type="noConversion"/>
  </si>
  <si>
    <t>10. 관 내 관 공 서  및  주 요 기 관</t>
    <phoneticPr fontId="6" type="noConversion"/>
  </si>
  <si>
    <t>10. 관 내 관 공 서  및  주 요 기 관 (속)</t>
    <phoneticPr fontId="6" type="noConversion"/>
  </si>
  <si>
    <t>Number of Government &amp; Public Offices, and Major Agencies</t>
    <phoneticPr fontId="6" type="noConversion"/>
  </si>
  <si>
    <t>Number of Government &amp; Public Offices, and Major Agencies(Cont'd)</t>
    <phoneticPr fontId="6" type="noConversion"/>
  </si>
  <si>
    <t>단위 : 개소</t>
  </si>
  <si>
    <t>Unit : Number</t>
    <phoneticPr fontId="6" type="noConversion"/>
  </si>
  <si>
    <t>연   별</t>
    <phoneticPr fontId="6" type="noConversion"/>
  </si>
  <si>
    <t>총  계</t>
  </si>
  <si>
    <t>지방 행정 관서</t>
    <phoneticPr fontId="6" type="noConversion"/>
  </si>
  <si>
    <t xml:space="preserve">경찰·소방관서 </t>
    <phoneticPr fontId="6" type="noConversion"/>
  </si>
  <si>
    <t>보훈청</t>
  </si>
  <si>
    <t>교육청</t>
  </si>
  <si>
    <t>우체국
관서</t>
    <phoneticPr fontId="3" type="noConversion"/>
  </si>
  <si>
    <t>세무서</t>
  </si>
  <si>
    <t>국립농산물
품질관리원</t>
    <phoneticPr fontId="6" type="noConversion"/>
  </si>
  <si>
    <r>
      <t>기타중앙
직속기관</t>
    </r>
    <r>
      <rPr>
        <vertAlign val="superscript"/>
        <sz val="10"/>
        <rFont val="나눔고딕"/>
        <family val="3"/>
        <charset val="129"/>
      </rPr>
      <t>2)</t>
    </r>
    <phoneticPr fontId="3" type="noConversion"/>
  </si>
  <si>
    <t>전화국</t>
  </si>
  <si>
    <t>방송사</t>
    <phoneticPr fontId="6" type="noConversion"/>
  </si>
  <si>
    <t>시</t>
    <phoneticPr fontId="6" type="noConversion"/>
  </si>
  <si>
    <t>동</t>
    <phoneticPr fontId="6" type="noConversion"/>
  </si>
  <si>
    <r>
      <t xml:space="preserve">직속기관 
</t>
    </r>
    <r>
      <rPr>
        <sz val="10"/>
        <rFont val="Arial Narrow"/>
        <family val="2"/>
      </rPr>
      <t>Direct agencies</t>
    </r>
    <phoneticPr fontId="6" type="noConversion"/>
  </si>
  <si>
    <t xml:space="preserve">사업소 </t>
    <phoneticPr fontId="6" type="noConversion"/>
  </si>
  <si>
    <t>경찰청</t>
    <phoneticPr fontId="6" type="noConversion"/>
  </si>
  <si>
    <t>지구대</t>
    <phoneticPr fontId="6" type="noConversion"/>
  </si>
  <si>
    <t>Patriot
and veteran
office</t>
    <phoneticPr fontId="6" type="noConversion"/>
  </si>
  <si>
    <t>Educational
office</t>
    <phoneticPr fontId="6" type="noConversion"/>
  </si>
  <si>
    <t>Post
office</t>
    <phoneticPr fontId="6" type="noConversion"/>
  </si>
  <si>
    <t>Tax
office</t>
    <phoneticPr fontId="6" type="noConversion"/>
  </si>
  <si>
    <t>Agricultural
Products
Quality
Management
Service</t>
    <phoneticPr fontId="3" type="noConversion"/>
  </si>
  <si>
    <t>Other central
govornment
agency</t>
    <phoneticPr fontId="6" type="noConversion"/>
  </si>
  <si>
    <t>Telephone
office</t>
    <phoneticPr fontId="6" type="noConversion"/>
  </si>
  <si>
    <t>Broadcasting
station</t>
    <phoneticPr fontId="6" type="noConversion"/>
  </si>
  <si>
    <t>도</t>
    <phoneticPr fontId="6" type="noConversion"/>
  </si>
  <si>
    <t>시. 군</t>
    <phoneticPr fontId="6" type="noConversion"/>
  </si>
  <si>
    <t>Affiliated agencies</t>
    <phoneticPr fontId="6" type="noConversion"/>
  </si>
  <si>
    <t>National
Police agency</t>
    <phoneticPr fontId="6" type="noConversion"/>
  </si>
  <si>
    <t>Police
station</t>
    <phoneticPr fontId="6" type="noConversion"/>
  </si>
  <si>
    <t>Patrol Division,
Police Stand</t>
    <phoneticPr fontId="6" type="noConversion"/>
  </si>
  <si>
    <t>Year</t>
    <phoneticPr fontId="6" type="noConversion"/>
  </si>
  <si>
    <t>Total</t>
    <phoneticPr fontId="6" type="noConversion"/>
  </si>
  <si>
    <t>Si</t>
    <phoneticPr fontId="6" type="noConversion"/>
  </si>
  <si>
    <t>Dong</t>
    <phoneticPr fontId="6" type="noConversion"/>
  </si>
  <si>
    <t>Province</t>
    <phoneticPr fontId="6" type="noConversion"/>
  </si>
  <si>
    <t>Si.Gun</t>
    <phoneticPr fontId="6" type="noConversion"/>
  </si>
  <si>
    <t>연   별</t>
    <phoneticPr fontId="6" type="noConversion"/>
  </si>
  <si>
    <r>
      <t xml:space="preserve">경찰·소방관서  </t>
    </r>
    <r>
      <rPr>
        <sz val="10"/>
        <rFont val="Arial Narrow"/>
        <family val="2"/>
      </rPr>
      <t>Police and fire-fighting stations</t>
    </r>
    <phoneticPr fontId="6" type="noConversion"/>
  </si>
  <si>
    <r>
      <t>법원·검찰관서</t>
    </r>
    <r>
      <rPr>
        <sz val="10"/>
        <rFont val="Arial Narrow"/>
        <family val="2"/>
      </rPr>
      <t xml:space="preserve"> Court and prosecutions offices  </t>
    </r>
    <phoneticPr fontId="6" type="noConversion"/>
  </si>
  <si>
    <r>
      <t xml:space="preserve">신문사 </t>
    </r>
    <r>
      <rPr>
        <vertAlign val="superscript"/>
        <sz val="10"/>
        <rFont val="나눔고딕"/>
        <family val="3"/>
        <charset val="129"/>
      </rPr>
      <t>3)</t>
    </r>
    <phoneticPr fontId="6" type="noConversion"/>
  </si>
  <si>
    <t>한국농촌공사</t>
    <phoneticPr fontId="6" type="noConversion"/>
  </si>
  <si>
    <r>
      <t xml:space="preserve">협  동  조  합        </t>
    </r>
    <r>
      <rPr>
        <sz val="10"/>
        <rFont val="Arial Narrow"/>
        <family val="2"/>
      </rPr>
      <t xml:space="preserve">   Cooperative  associations</t>
    </r>
    <phoneticPr fontId="3" type="noConversion"/>
  </si>
  <si>
    <t>치안센터</t>
    <phoneticPr fontId="6" type="noConversion"/>
  </si>
  <si>
    <t>소방본부</t>
    <phoneticPr fontId="6" type="noConversion"/>
  </si>
  <si>
    <t>소방서</t>
  </si>
  <si>
    <t>119
안전센터</t>
    <phoneticPr fontId="6" type="noConversion"/>
  </si>
  <si>
    <t>법원
(지원)</t>
    <phoneticPr fontId="6" type="noConversion"/>
  </si>
  <si>
    <t>등기소</t>
  </si>
  <si>
    <t>검찰청지청</t>
    <phoneticPr fontId="6" type="noConversion"/>
  </si>
  <si>
    <r>
      <t>교도소</t>
    </r>
    <r>
      <rPr>
        <vertAlign val="superscript"/>
        <sz val="10"/>
        <rFont val="나눔고딕"/>
        <family val="3"/>
        <charset val="129"/>
      </rPr>
      <t>1)</t>
    </r>
    <phoneticPr fontId="6" type="noConversion"/>
  </si>
  <si>
    <t>newspaper
company</t>
    <phoneticPr fontId="6" type="noConversion"/>
  </si>
  <si>
    <t>Korea agricultural &amp; rural infrastructure corporation</t>
    <phoneticPr fontId="6" type="noConversion"/>
  </si>
  <si>
    <t>농  업</t>
    <phoneticPr fontId="6" type="noConversion"/>
  </si>
  <si>
    <t>원  예</t>
  </si>
  <si>
    <t>축  산</t>
  </si>
  <si>
    <t>수산업</t>
  </si>
  <si>
    <t>산   림</t>
    <phoneticPr fontId="6" type="noConversion"/>
  </si>
  <si>
    <t>기 타</t>
    <phoneticPr fontId="6" type="noConversion"/>
  </si>
  <si>
    <t>Year</t>
    <phoneticPr fontId="6" type="noConversion"/>
  </si>
  <si>
    <t>Fire
headquarter</t>
    <phoneticPr fontId="6" type="noConversion"/>
  </si>
  <si>
    <t>Fire
station</t>
    <phoneticPr fontId="6" type="noConversion"/>
  </si>
  <si>
    <t>Fire station
branch</t>
    <phoneticPr fontId="6" type="noConversion"/>
  </si>
  <si>
    <t>Court
branch</t>
    <phoneticPr fontId="6" type="noConversion"/>
  </si>
  <si>
    <t>Registry</t>
    <phoneticPr fontId="6" type="noConversion"/>
  </si>
  <si>
    <t>Prosecution
branch</t>
    <phoneticPr fontId="6" type="noConversion"/>
  </si>
  <si>
    <t>Prison</t>
    <phoneticPr fontId="6" type="noConversion"/>
  </si>
  <si>
    <t>Agriculture</t>
    <phoneticPr fontId="6" type="noConversion"/>
  </si>
  <si>
    <t>Gardening</t>
    <phoneticPr fontId="6" type="noConversion"/>
  </si>
  <si>
    <t>Livestock</t>
    <phoneticPr fontId="6" type="noConversion"/>
  </si>
  <si>
    <t>Fishery</t>
    <phoneticPr fontId="6" type="noConversion"/>
  </si>
  <si>
    <t>Forest</t>
    <phoneticPr fontId="6" type="noConversion"/>
  </si>
  <si>
    <t>Other</t>
    <phoneticPr fontId="6" type="noConversion"/>
  </si>
  <si>
    <t>주 1) 교도소에는 구치소 제외</t>
    <phoneticPr fontId="6" type="noConversion"/>
  </si>
  <si>
    <t xml:space="preserve">   2) 기타중앙직속기관에서 중앙행정기관은 제외, (  )내서 후 주석 기입</t>
    <phoneticPr fontId="6" type="noConversion"/>
  </si>
  <si>
    <t xml:space="preserve">   3) 신문사는 종합일간신문사에 한함. </t>
    <phoneticPr fontId="6" type="noConversion"/>
  </si>
  <si>
    <t>자료 : 정보통신과</t>
    <phoneticPr fontId="6" type="noConversion"/>
  </si>
  <si>
    <t>11. 민  원  서  류  처  리</t>
    <phoneticPr fontId="6" type="noConversion"/>
  </si>
  <si>
    <t>Handling of Civil Request Filings</t>
    <phoneticPr fontId="6" type="noConversion"/>
  </si>
  <si>
    <t>단위 : 건</t>
  </si>
  <si>
    <t>Unit : Case</t>
    <phoneticPr fontId="6" type="noConversion"/>
  </si>
  <si>
    <t>연  별</t>
    <phoneticPr fontId="6" type="noConversion"/>
  </si>
  <si>
    <t>인가·허가</t>
    <phoneticPr fontId="6" type="noConversion"/>
  </si>
  <si>
    <t>특허·면허</t>
    <phoneticPr fontId="6" type="noConversion"/>
  </si>
  <si>
    <r>
      <t>승인·지정</t>
    </r>
    <r>
      <rPr>
        <sz val="11"/>
        <rFont val="Times New Roman"/>
        <family val="1"/>
      </rPr>
      <t/>
    </r>
    <phoneticPr fontId="6" type="noConversion"/>
  </si>
  <si>
    <t xml:space="preserve"> 신고·등록</t>
    <phoneticPr fontId="6" type="noConversion"/>
  </si>
  <si>
    <t>시험·검사</t>
    <phoneticPr fontId="6" type="noConversion"/>
  </si>
  <si>
    <t>확인·증명/교부</t>
    <phoneticPr fontId="6" type="noConversion"/>
  </si>
  <si>
    <t>고충민원</t>
    <phoneticPr fontId="3" type="noConversion"/>
  </si>
  <si>
    <r>
      <t xml:space="preserve">기 타 </t>
    </r>
    <r>
      <rPr>
        <sz val="11"/>
        <rFont val="바탕"/>
        <family val="1"/>
        <charset val="129"/>
      </rPr>
      <t/>
    </r>
    <phoneticPr fontId="6" type="noConversion"/>
  </si>
  <si>
    <t>Sanction ·</t>
    <phoneticPr fontId="6" type="noConversion"/>
  </si>
  <si>
    <t>Patent ·</t>
    <phoneticPr fontId="6" type="noConversion"/>
  </si>
  <si>
    <t>Approval ·</t>
    <phoneticPr fontId="6" type="noConversion"/>
  </si>
  <si>
    <t>Notification ·</t>
    <phoneticPr fontId="6" type="noConversion"/>
  </si>
  <si>
    <t>Test ·</t>
    <phoneticPr fontId="6" type="noConversion"/>
  </si>
  <si>
    <t>Confirmation ·
Certification/
Delivery</t>
    <phoneticPr fontId="6" type="noConversion"/>
  </si>
  <si>
    <t>Complaint</t>
    <phoneticPr fontId="3" type="noConversion"/>
  </si>
  <si>
    <t>Year</t>
    <phoneticPr fontId="9" type="noConversion"/>
  </si>
  <si>
    <t>Permission</t>
    <phoneticPr fontId="6" type="noConversion"/>
  </si>
  <si>
    <t>License</t>
    <phoneticPr fontId="6" type="noConversion"/>
  </si>
  <si>
    <t>Designation</t>
    <phoneticPr fontId="6" type="noConversion"/>
  </si>
  <si>
    <t>Registration</t>
    <phoneticPr fontId="6" type="noConversion"/>
  </si>
  <si>
    <t>Inspection</t>
    <phoneticPr fontId="6" type="noConversion"/>
  </si>
  <si>
    <t>filing</t>
    <phoneticPr fontId="3" type="noConversion"/>
  </si>
  <si>
    <t>자료 : 민원봉사실</t>
    <phoneticPr fontId="6" type="noConversion"/>
  </si>
  <si>
    <t>12. 여   권   발   급</t>
    <phoneticPr fontId="6" type="noConversion"/>
  </si>
  <si>
    <t xml:space="preserve">Passport Issues </t>
    <phoneticPr fontId="6" type="noConversion"/>
  </si>
  <si>
    <t>단위 : 명</t>
    <phoneticPr fontId="6" type="noConversion"/>
  </si>
  <si>
    <t>Unit : Person</t>
    <phoneticPr fontId="6" type="noConversion"/>
  </si>
  <si>
    <t>합  계</t>
    <phoneticPr fontId="6" type="noConversion"/>
  </si>
  <si>
    <r>
      <t xml:space="preserve">성 별
</t>
    </r>
    <r>
      <rPr>
        <sz val="10"/>
        <rFont val="Arial Narrow"/>
        <family val="2"/>
      </rPr>
      <t>By gender</t>
    </r>
    <phoneticPr fontId="6" type="noConversion"/>
  </si>
  <si>
    <r>
      <t xml:space="preserve">목  적  별
</t>
    </r>
    <r>
      <rPr>
        <sz val="10"/>
        <rFont val="Arial Narrow"/>
        <family val="2"/>
      </rPr>
      <t>By purpose</t>
    </r>
    <phoneticPr fontId="6" type="noConversion"/>
  </si>
  <si>
    <r>
      <t xml:space="preserve">기  간  별
</t>
    </r>
    <r>
      <rPr>
        <sz val="10"/>
        <rFont val="Arial Narrow"/>
        <family val="2"/>
      </rPr>
      <t>By period</t>
    </r>
    <phoneticPr fontId="6" type="noConversion"/>
  </si>
  <si>
    <t xml:space="preserve">남 </t>
    <phoneticPr fontId="6" type="noConversion"/>
  </si>
  <si>
    <t>여</t>
    <phoneticPr fontId="6" type="noConversion"/>
  </si>
  <si>
    <t>관용</t>
    <phoneticPr fontId="6" type="noConversion"/>
  </si>
  <si>
    <t>거주</t>
    <phoneticPr fontId="6" type="noConversion"/>
  </si>
  <si>
    <t>일반</t>
    <phoneticPr fontId="6" type="noConversion"/>
  </si>
  <si>
    <t>여행증명</t>
    <phoneticPr fontId="6" type="noConversion"/>
  </si>
  <si>
    <t>1년단수</t>
    <phoneticPr fontId="6" type="noConversion"/>
  </si>
  <si>
    <t>1년복수</t>
    <phoneticPr fontId="6" type="noConversion"/>
  </si>
  <si>
    <t>Year</t>
    <phoneticPr fontId="6" type="noConversion"/>
  </si>
  <si>
    <t>Total</t>
    <phoneticPr fontId="6" type="noConversion"/>
  </si>
  <si>
    <t>Male</t>
    <phoneticPr fontId="6" type="noConversion"/>
  </si>
  <si>
    <t>Female</t>
    <phoneticPr fontId="6" type="noConversion"/>
  </si>
  <si>
    <t>Official</t>
    <phoneticPr fontId="6" type="noConversion"/>
  </si>
  <si>
    <t>Residencial</t>
    <phoneticPr fontId="6" type="noConversion"/>
  </si>
  <si>
    <t>General</t>
    <phoneticPr fontId="6" type="noConversion"/>
  </si>
  <si>
    <t>Travel
certification</t>
    <phoneticPr fontId="6" type="noConversion"/>
  </si>
  <si>
    <t>One year
(single)</t>
    <phoneticPr fontId="6" type="noConversion"/>
  </si>
  <si>
    <t>One year
(multiple)</t>
    <phoneticPr fontId="6" type="noConversion"/>
  </si>
  <si>
    <r>
      <t xml:space="preserve">기 간 별
</t>
    </r>
    <r>
      <rPr>
        <sz val="10"/>
        <rFont val="Arial Narrow"/>
        <family val="2"/>
      </rPr>
      <t>By period</t>
    </r>
    <phoneticPr fontId="6" type="noConversion"/>
  </si>
  <si>
    <r>
      <t xml:space="preserve">연     령     별
</t>
    </r>
    <r>
      <rPr>
        <sz val="10"/>
        <color rgb="FF000000"/>
        <rFont val="Arial Narrow"/>
        <family val="2"/>
      </rPr>
      <t>By age-group</t>
    </r>
    <phoneticPr fontId="6" type="noConversion"/>
  </si>
  <si>
    <r>
      <t>5년 미만</t>
    </r>
    <r>
      <rPr>
        <vertAlign val="superscript"/>
        <sz val="10"/>
        <color theme="1"/>
        <rFont val="나눔고딕"/>
        <family val="3"/>
        <charset val="129"/>
      </rPr>
      <t>1)</t>
    </r>
    <phoneticPr fontId="6" type="noConversion"/>
  </si>
  <si>
    <t>5년 복수</t>
    <phoneticPr fontId="6" type="noConversion"/>
  </si>
  <si>
    <t>10년 복수</t>
    <phoneticPr fontId="6" type="noConversion"/>
  </si>
  <si>
    <t>20이하</t>
    <phoneticPr fontId="6" type="noConversion"/>
  </si>
  <si>
    <t>21∼30</t>
    <phoneticPr fontId="6" type="noConversion"/>
  </si>
  <si>
    <r>
      <t>31∼40</t>
    </r>
    <r>
      <rPr>
        <b/>
        <sz val="12"/>
        <rFont val="바탕체"/>
        <family val="1"/>
        <charset val="129"/>
      </rPr>
      <t/>
    </r>
    <phoneticPr fontId="6" type="noConversion"/>
  </si>
  <si>
    <r>
      <t>41∼50</t>
    </r>
    <r>
      <rPr>
        <b/>
        <sz val="12"/>
        <rFont val="바탕체"/>
        <family val="1"/>
        <charset val="129"/>
      </rPr>
      <t/>
    </r>
    <phoneticPr fontId="6" type="noConversion"/>
  </si>
  <si>
    <r>
      <t>51∼60</t>
    </r>
    <r>
      <rPr>
        <b/>
        <sz val="12"/>
        <rFont val="바탕체"/>
        <family val="1"/>
        <charset val="129"/>
      </rPr>
      <t/>
    </r>
    <phoneticPr fontId="6" type="noConversion"/>
  </si>
  <si>
    <t>61세 이상</t>
    <phoneticPr fontId="6" type="noConversion"/>
  </si>
  <si>
    <t>under5 year
(multiple)</t>
    <phoneticPr fontId="6" type="noConversion"/>
  </si>
  <si>
    <t>Five year
(multiple)</t>
    <phoneticPr fontId="6" type="noConversion"/>
  </si>
  <si>
    <t>10 year
(multiple)</t>
    <phoneticPr fontId="6" type="noConversion"/>
  </si>
  <si>
    <t>Under
20years old</t>
    <phoneticPr fontId="6" type="noConversion"/>
  </si>
  <si>
    <t>years
old</t>
    <phoneticPr fontId="6" type="noConversion"/>
  </si>
  <si>
    <t>years old
and over</t>
    <phoneticPr fontId="6" type="noConversion"/>
  </si>
  <si>
    <t>주 1) 단수 및 복수여권 포함</t>
    <phoneticPr fontId="6" type="noConversion"/>
  </si>
  <si>
    <t>13. 범 죄 발 생 및 검 거</t>
  </si>
  <si>
    <t>13. 범 죄 발 생 및 검 거(속)</t>
  </si>
  <si>
    <t>Criminal Offenses and Arrests</t>
  </si>
  <si>
    <t>Criminal Offenses and Arrests(Cont'd)</t>
  </si>
  <si>
    <t>Unit : Case</t>
  </si>
  <si>
    <t>강 력 범</t>
  </si>
  <si>
    <t>절 도 범</t>
  </si>
  <si>
    <t>폭 력 범</t>
  </si>
  <si>
    <t>지 능 범</t>
  </si>
  <si>
    <t>풍 속 범</t>
  </si>
  <si>
    <t>기타형사범</t>
  </si>
  <si>
    <t>특별법범</t>
  </si>
  <si>
    <t>월   별</t>
  </si>
  <si>
    <t>Felony offenses</t>
  </si>
  <si>
    <t>Thefts</t>
  </si>
  <si>
    <t>Violent offenses</t>
  </si>
  <si>
    <t>Intellectual offenses</t>
  </si>
  <si>
    <t>Violation of public morals</t>
  </si>
  <si>
    <t>Other criminal offenses</t>
  </si>
  <si>
    <t>Offenses other than criminal code</t>
  </si>
  <si>
    <t>Year&amp;</t>
  </si>
  <si>
    <t>발생</t>
  </si>
  <si>
    <t>검거</t>
  </si>
  <si>
    <t>Month</t>
  </si>
  <si>
    <t>Cases</t>
  </si>
  <si>
    <t>Arrest</t>
  </si>
  <si>
    <t>1 월</t>
  </si>
  <si>
    <t>2 월</t>
  </si>
  <si>
    <t>3 월</t>
  </si>
  <si>
    <t>4 월</t>
  </si>
  <si>
    <t>5 월</t>
  </si>
  <si>
    <t>6 월</t>
  </si>
  <si>
    <t>6월</t>
  </si>
  <si>
    <t>7 월</t>
  </si>
  <si>
    <t>8 월</t>
  </si>
  <si>
    <t>9 월</t>
  </si>
  <si>
    <t>10 월</t>
  </si>
  <si>
    <t>11 월</t>
  </si>
  <si>
    <t>12 월</t>
  </si>
  <si>
    <t>자료 : 목포경찰서</t>
  </si>
  <si>
    <t>14. 연 령 별 피 의 자</t>
  </si>
  <si>
    <t>Suspects by Age-group</t>
  </si>
  <si>
    <t>14세미만</t>
  </si>
  <si>
    <t>14∼19세</t>
  </si>
  <si>
    <t>20 ∼25세</t>
  </si>
  <si>
    <t>26∼30세</t>
  </si>
  <si>
    <t>31∼35세</t>
  </si>
  <si>
    <t>36∼40세</t>
  </si>
  <si>
    <t>41∼50세</t>
  </si>
  <si>
    <t>51∼60세</t>
  </si>
  <si>
    <t>61∼70세</t>
  </si>
  <si>
    <t>71세이상</t>
  </si>
  <si>
    <t>연령미상</t>
  </si>
  <si>
    <t>Under 14</t>
  </si>
  <si>
    <r>
      <t>14</t>
    </r>
    <r>
      <rPr>
        <sz val="10"/>
        <color rgb="FF000000"/>
        <rFont val="나눔고딕"/>
        <family val="3"/>
        <charset val="129"/>
      </rPr>
      <t>∼</t>
    </r>
    <r>
      <rPr>
        <sz val="10"/>
        <color rgb="FF000000"/>
        <rFont val="Arial Narrow"/>
        <family val="2"/>
      </rPr>
      <t>19</t>
    </r>
  </si>
  <si>
    <r>
      <t xml:space="preserve">20 </t>
    </r>
    <r>
      <rPr>
        <sz val="10"/>
        <color rgb="FF000000"/>
        <rFont val="나눔고딕"/>
        <family val="3"/>
        <charset val="129"/>
      </rPr>
      <t>∼</t>
    </r>
    <r>
      <rPr>
        <sz val="10"/>
        <color rgb="FF000000"/>
        <rFont val="Arial Narrow"/>
        <family val="2"/>
      </rPr>
      <t>25</t>
    </r>
  </si>
  <si>
    <r>
      <t>26</t>
    </r>
    <r>
      <rPr>
        <sz val="10"/>
        <color rgb="FF000000"/>
        <rFont val="나눔고딕"/>
        <family val="3"/>
        <charset val="129"/>
      </rPr>
      <t>∼</t>
    </r>
    <r>
      <rPr>
        <sz val="10"/>
        <color rgb="FF000000"/>
        <rFont val="Arial Narrow"/>
        <family val="2"/>
      </rPr>
      <t>30</t>
    </r>
  </si>
  <si>
    <r>
      <t>36</t>
    </r>
    <r>
      <rPr>
        <sz val="10"/>
        <color rgb="FF000000"/>
        <rFont val="나눔고딕"/>
        <family val="3"/>
        <charset val="129"/>
      </rPr>
      <t>∼</t>
    </r>
    <r>
      <rPr>
        <sz val="10"/>
        <color rgb="FF000000"/>
        <rFont val="Arial Narrow"/>
        <family val="2"/>
      </rPr>
      <t>40</t>
    </r>
  </si>
  <si>
    <r>
      <t>41</t>
    </r>
    <r>
      <rPr>
        <sz val="10"/>
        <color rgb="FF000000"/>
        <rFont val="나눔고딕"/>
        <family val="3"/>
        <charset val="129"/>
      </rPr>
      <t>∼</t>
    </r>
    <r>
      <rPr>
        <sz val="10"/>
        <color rgb="FF000000"/>
        <rFont val="Arial Narrow"/>
        <family val="2"/>
      </rPr>
      <t>50</t>
    </r>
  </si>
  <si>
    <r>
      <t>51</t>
    </r>
    <r>
      <rPr>
        <sz val="10"/>
        <color rgb="FF000000"/>
        <rFont val="나눔고딕"/>
        <family val="3"/>
        <charset val="129"/>
      </rPr>
      <t>∼</t>
    </r>
    <r>
      <rPr>
        <sz val="10"/>
        <color rgb="FF000000"/>
        <rFont val="Arial Narrow"/>
        <family val="2"/>
      </rPr>
      <t>60</t>
    </r>
  </si>
  <si>
    <r>
      <t>61</t>
    </r>
    <r>
      <rPr>
        <sz val="10"/>
        <color rgb="FF000000"/>
        <rFont val="나눔고딕"/>
        <family val="3"/>
        <charset val="129"/>
      </rPr>
      <t>∼</t>
    </r>
    <r>
      <rPr>
        <sz val="10"/>
        <color rgb="FF000000"/>
        <rFont val="Arial Narrow"/>
        <family val="2"/>
      </rPr>
      <t>70</t>
    </r>
  </si>
  <si>
    <t>71years old</t>
  </si>
  <si>
    <t>years old</t>
  </si>
  <si>
    <t>and over</t>
  </si>
  <si>
    <t>unknown</t>
  </si>
  <si>
    <t xml:space="preserve"> </t>
  </si>
  <si>
    <t>15. 학  력  별  피  의  자</t>
  </si>
  <si>
    <t>Suspects by Education Level</t>
  </si>
  <si>
    <r>
      <t xml:space="preserve">대  학  교
</t>
    </r>
    <r>
      <rPr>
        <sz val="10"/>
        <color rgb="FF000000"/>
        <rFont val="Arial Narrow"/>
        <family val="2"/>
      </rPr>
      <t>College and University</t>
    </r>
  </si>
  <si>
    <r>
      <t xml:space="preserve">고  등  학  교
</t>
    </r>
    <r>
      <rPr>
        <sz val="10"/>
        <color rgb="FF000000"/>
        <rFont val="Arial Narrow"/>
        <family val="2"/>
      </rPr>
      <t>High  school</t>
    </r>
  </si>
  <si>
    <t>졸  업</t>
  </si>
  <si>
    <t>중  퇴</t>
  </si>
  <si>
    <t>재  학</t>
  </si>
  <si>
    <t>중 퇴</t>
  </si>
  <si>
    <t>재 학</t>
  </si>
  <si>
    <t>Graduation</t>
  </si>
  <si>
    <t>Drop out</t>
  </si>
  <si>
    <t>In school</t>
  </si>
  <si>
    <r>
      <t xml:space="preserve">중  학  교
</t>
    </r>
    <r>
      <rPr>
        <sz val="10"/>
        <color rgb="FF000000"/>
        <rFont val="Arial Narrow"/>
        <family val="2"/>
      </rPr>
      <t xml:space="preserve">Middle school   </t>
    </r>
  </si>
  <si>
    <r>
      <t xml:space="preserve">초  등  학  교
</t>
    </r>
    <r>
      <rPr>
        <sz val="10"/>
        <color rgb="FF000000"/>
        <rFont val="Arial Narrow"/>
        <family val="2"/>
      </rPr>
      <t xml:space="preserve">Elementary school  </t>
    </r>
  </si>
  <si>
    <t>불취학</t>
  </si>
  <si>
    <t>기    타</t>
  </si>
  <si>
    <t>Never</t>
  </si>
  <si>
    <t>attending</t>
  </si>
  <si>
    <t>16. 소  년  범  죄</t>
  </si>
  <si>
    <t>Juvenile Delinquency</t>
  </si>
  <si>
    <t>강력범</t>
  </si>
  <si>
    <t>절도범</t>
  </si>
  <si>
    <t>폭력범</t>
  </si>
  <si>
    <t>지능범</t>
  </si>
  <si>
    <t>풍속범</t>
  </si>
  <si>
    <t>Felony</t>
  </si>
  <si>
    <t xml:space="preserve">Violent </t>
  </si>
  <si>
    <t>Intellectual</t>
  </si>
  <si>
    <t>Violation of</t>
  </si>
  <si>
    <t>Other penal</t>
  </si>
  <si>
    <t>Offenses other</t>
  </si>
  <si>
    <t>offenses</t>
  </si>
  <si>
    <t>public morals</t>
  </si>
  <si>
    <t xml:space="preserve"> offenses</t>
  </si>
  <si>
    <t>than criminal code</t>
  </si>
  <si>
    <t>주 : 2007년부터 조사개시</t>
  </si>
  <si>
    <t>17. 외  국  인  범  죄</t>
  </si>
  <si>
    <t>Criminal offenses by Foreigners</t>
  </si>
  <si>
    <t>Offenses other than 
criminal code</t>
  </si>
  <si>
    <t>18. 화  재  발  생</t>
  </si>
  <si>
    <t>Occurrence of Fire</t>
  </si>
  <si>
    <t>단위 : 건, 천원, 명</t>
  </si>
  <si>
    <t>Unit : Case, 1000won, Person</t>
  </si>
  <si>
    <r>
      <t xml:space="preserve"> 발     생
</t>
    </r>
    <r>
      <rPr>
        <sz val="10"/>
        <color rgb="FF000000"/>
        <rFont val="Arial Narrow"/>
        <family val="2"/>
      </rPr>
      <t>Number of fire incidents</t>
    </r>
  </si>
  <si>
    <r>
      <t xml:space="preserve">소       실
</t>
    </r>
    <r>
      <rPr>
        <sz val="10"/>
        <color rgb="FF000000"/>
        <rFont val="Arial Narrow"/>
        <family val="2"/>
      </rPr>
      <t>Burnt-down</t>
    </r>
  </si>
  <si>
    <r>
      <t xml:space="preserve">피 해 액
</t>
    </r>
    <r>
      <rPr>
        <sz val="10"/>
        <color rgb="FF000000"/>
        <rFont val="Arial Narrow"/>
        <family val="2"/>
      </rPr>
      <t>Amount of property damaged</t>
    </r>
  </si>
  <si>
    <t>재산피해
경감액</t>
  </si>
  <si>
    <t>실  화</t>
  </si>
  <si>
    <t>방 화</t>
  </si>
  <si>
    <t>기  타</t>
  </si>
  <si>
    <t>동  수</t>
  </si>
  <si>
    <t>이재가구수</t>
  </si>
  <si>
    <t>면 적(㎡)</t>
  </si>
  <si>
    <t>부동산</t>
  </si>
  <si>
    <t>동  산</t>
  </si>
  <si>
    <t>Reduction
amount of 
property damaged</t>
  </si>
  <si>
    <t>Number of</t>
  </si>
  <si>
    <t>Immovable</t>
  </si>
  <si>
    <t>Movable</t>
  </si>
  <si>
    <t>Accident</t>
  </si>
  <si>
    <t>Arson</t>
  </si>
  <si>
    <t>buildings</t>
  </si>
  <si>
    <t>households</t>
  </si>
  <si>
    <t>Area</t>
  </si>
  <si>
    <t>property</t>
  </si>
  <si>
    <r>
      <t xml:space="preserve">인명피해      
</t>
    </r>
    <r>
      <rPr>
        <sz val="10"/>
        <color rgb="FF000000"/>
        <rFont val="Arial Narrow"/>
        <family val="2"/>
      </rPr>
      <t>Casualties</t>
    </r>
  </si>
  <si>
    <t>남</t>
  </si>
  <si>
    <t>여</t>
  </si>
  <si>
    <t>Male</t>
  </si>
  <si>
    <t>Female</t>
  </si>
  <si>
    <t>19. 발 화 요 인 별 화 재 발 생</t>
  </si>
  <si>
    <t>Fire Occurrence by Cause</t>
  </si>
  <si>
    <t>실     화</t>
  </si>
  <si>
    <t>전기적요인</t>
  </si>
  <si>
    <t>기계적요인</t>
  </si>
  <si>
    <t>화학적요인</t>
  </si>
  <si>
    <t>가스누출</t>
  </si>
  <si>
    <t>교통사고</t>
  </si>
  <si>
    <t>(폭발)</t>
  </si>
  <si>
    <t>Electricity</t>
  </si>
  <si>
    <t>Machinery</t>
  </si>
  <si>
    <t>Chemicals</t>
  </si>
  <si>
    <t>Gas</t>
  </si>
  <si>
    <t>Traffic accident</t>
  </si>
  <si>
    <t>실    화</t>
  </si>
  <si>
    <t>자연적요인</t>
  </si>
  <si>
    <t>방   화</t>
  </si>
  <si>
    <t>발화요인</t>
  </si>
  <si>
    <t>부주의</t>
  </si>
  <si>
    <t>기타</t>
  </si>
  <si>
    <t>방화명확</t>
  </si>
  <si>
    <t>방화의심</t>
  </si>
  <si>
    <t>미상</t>
  </si>
  <si>
    <t>Incendiary</t>
  </si>
  <si>
    <t>Careless</t>
  </si>
  <si>
    <t>Natural</t>
  </si>
  <si>
    <t>Areon</t>
  </si>
  <si>
    <t>suspicious</t>
  </si>
  <si>
    <t>Unkown</t>
  </si>
  <si>
    <t>주 : 2007년 조사 개시</t>
  </si>
  <si>
    <t>20. 장소별 화재발생</t>
  </si>
  <si>
    <t>Fire Occurrence by Location</t>
  </si>
  <si>
    <t>연별</t>
  </si>
  <si>
    <r>
      <t xml:space="preserve">주     거   </t>
    </r>
    <r>
      <rPr>
        <sz val="10"/>
        <color rgb="FF000000"/>
        <rFont val="Arial Narrow"/>
        <family val="2"/>
      </rPr>
      <t>Housing</t>
    </r>
  </si>
  <si>
    <r>
      <t xml:space="preserve">비  주  거 </t>
    </r>
    <r>
      <rPr>
        <sz val="10"/>
        <color rgb="FF000000"/>
        <rFont val="Arial Narrow"/>
        <family val="2"/>
      </rPr>
      <t xml:space="preserve">  Non-Housing</t>
    </r>
  </si>
  <si>
    <t>단독
주택</t>
  </si>
  <si>
    <t>공동
주택</t>
  </si>
  <si>
    <t>기타
주택</t>
  </si>
  <si>
    <t>학교</t>
  </si>
  <si>
    <t>일반
업무</t>
  </si>
  <si>
    <t>판매
시설</t>
  </si>
  <si>
    <t>숙박
시설</t>
  </si>
  <si>
    <t>종교
시설</t>
  </si>
  <si>
    <t>의료
시설</t>
  </si>
  <si>
    <t>Detached
dwelling</t>
  </si>
  <si>
    <t>Apartment
House</t>
  </si>
  <si>
    <t>Other
Housing</t>
  </si>
  <si>
    <t>Schools</t>
  </si>
  <si>
    <t>General
Business</t>
  </si>
  <si>
    <t>Sales
Facilities</t>
  </si>
  <si>
    <t>Hotel,
INNS</t>
  </si>
  <si>
    <t>Religious
Facilities</t>
  </si>
  <si>
    <t>Medical
Facilities</t>
  </si>
  <si>
    <r>
      <t xml:space="preserve">비  주  거 </t>
    </r>
    <r>
      <rPr>
        <sz val="10"/>
        <color rgb="FF000000"/>
        <rFont val="Arial Narrow"/>
        <family val="2"/>
      </rPr>
      <t xml:space="preserve"> Non-Housing</t>
    </r>
  </si>
  <si>
    <t>위험물
(가스
제조소 등)</t>
  </si>
  <si>
    <t>운송
(차량,
철도 등)</t>
  </si>
  <si>
    <t>임야</t>
  </si>
  <si>
    <t>공장 및
창고</t>
  </si>
  <si>
    <t>작업장</t>
  </si>
  <si>
    <t>위락오락
시설</t>
  </si>
  <si>
    <t>음식점</t>
  </si>
  <si>
    <t>일반
서비스
시설</t>
  </si>
  <si>
    <r>
      <t>기타</t>
    </r>
    <r>
      <rPr>
        <vertAlign val="superscript"/>
        <sz val="10"/>
        <color rgb="FF000000"/>
        <rFont val="나눔고딕"/>
        <family val="3"/>
        <charset val="129"/>
      </rPr>
      <t>2)</t>
    </r>
  </si>
  <si>
    <t>Factory and
warehouse</t>
  </si>
  <si>
    <t>Workshop</t>
  </si>
  <si>
    <t>Amusement
entertainment</t>
  </si>
  <si>
    <t>Restaurants</t>
  </si>
  <si>
    <t>General
Service
Facilities</t>
  </si>
  <si>
    <t>Dangerous(gas,
manufacturing etc)</t>
  </si>
  <si>
    <t>Transportation(car, train etc)</t>
  </si>
  <si>
    <t>Land</t>
  </si>
  <si>
    <t>Other</t>
  </si>
  <si>
    <t xml:space="preserve">주 1) 국가화재분류체계(2007. 1)변경, 쓰레기소각, 음식물조리, 빨래삼기, 전기스파크 등 오인처리를 화재에 포함.
   2) 연구·학원, 운동시설, 동식물시설 , 자동차시설, 기타비거주시설                                                                                                                                                                  </t>
  </si>
  <si>
    <t>21. 산 불 발 생 현 황</t>
  </si>
  <si>
    <t>Forest Fires</t>
  </si>
  <si>
    <t>단위 : ha, 천원</t>
  </si>
  <si>
    <t>Unit : ha, 1,000 won</t>
  </si>
  <si>
    <t>입산자실화</t>
  </si>
  <si>
    <t>논밭두렁</t>
  </si>
  <si>
    <t>어린이 불장난</t>
  </si>
  <si>
    <t>Accident by climber</t>
  </si>
  <si>
    <t>Weed burning</t>
  </si>
  <si>
    <t>Accident by children</t>
  </si>
  <si>
    <t>면 적</t>
  </si>
  <si>
    <t>피해액</t>
  </si>
  <si>
    <t>Amount of damage</t>
  </si>
  <si>
    <t>22. 소  방  장  비</t>
  </si>
  <si>
    <t>22. 소  방  장  비 (속)</t>
  </si>
  <si>
    <t>Fire-fighting Equipment</t>
  </si>
  <si>
    <t>Fire-fighting Equipment(Cont'd)</t>
  </si>
  <si>
    <t>단위 : 대</t>
  </si>
  <si>
    <t>Unit : Each</t>
  </si>
  <si>
    <t>연 별</t>
  </si>
  <si>
    <t>합 계</t>
  </si>
  <si>
    <r>
      <t xml:space="preserve">특수소방차 </t>
    </r>
    <r>
      <rPr>
        <sz val="10"/>
        <color rgb="FF000000"/>
        <rFont val="Arial Narrow"/>
        <family val="2"/>
      </rPr>
      <t xml:space="preserve"> Special fire vehicle</t>
    </r>
  </si>
  <si>
    <r>
      <t xml:space="preserve">고가차
</t>
    </r>
    <r>
      <rPr>
        <sz val="10"/>
        <color rgb="FF000000"/>
        <rFont val="Arial Narrow"/>
        <family val="2"/>
      </rPr>
      <t>Aerial ladder truck</t>
    </r>
  </si>
  <si>
    <r>
      <t xml:space="preserve">굴절차
</t>
    </r>
    <r>
      <rPr>
        <sz val="10"/>
        <color rgb="FF000000"/>
        <rFont val="Arial Narrow"/>
        <family val="2"/>
      </rPr>
      <t>Aerial ladder platform</t>
    </r>
  </si>
  <si>
    <t>펌프차  Pumper</t>
  </si>
  <si>
    <t>물
탱크차</t>
  </si>
  <si>
    <t>지휘차</t>
  </si>
  <si>
    <t>재난
지원차</t>
  </si>
  <si>
    <t>홍보차</t>
  </si>
  <si>
    <t>점검차</t>
  </si>
  <si>
    <t>순찰차</t>
  </si>
  <si>
    <t>화재
조사차</t>
  </si>
  <si>
    <t>소계</t>
  </si>
  <si>
    <t>55m</t>
  </si>
  <si>
    <t>52m</t>
  </si>
  <si>
    <t>50m</t>
  </si>
  <si>
    <t>46m</t>
  </si>
  <si>
    <t>40m</t>
  </si>
  <si>
    <t>32m</t>
  </si>
  <si>
    <t>45m</t>
  </si>
  <si>
    <t>41m</t>
  </si>
  <si>
    <t>35m</t>
  </si>
  <si>
    <t>27m</t>
  </si>
  <si>
    <t>18.5m</t>
  </si>
  <si>
    <t>대형</t>
  </si>
  <si>
    <t>중형</t>
  </si>
  <si>
    <t>소형</t>
  </si>
  <si>
    <t>승합형</t>
  </si>
  <si>
    <t>화물형</t>
  </si>
  <si>
    <t>Fire com-mand vehicle</t>
  </si>
  <si>
    <t>Disaster support car</t>
  </si>
  <si>
    <t>Publicity car</t>
  </si>
  <si>
    <t xml:space="preserve">Inspec-tion car </t>
  </si>
  <si>
    <t>Patrol car</t>
  </si>
  <si>
    <t>Fire inquiry car</t>
  </si>
  <si>
    <t>sub total</t>
  </si>
  <si>
    <t>sub
total</t>
  </si>
  <si>
    <t>Large size</t>
  </si>
  <si>
    <t>Middle
size</t>
  </si>
  <si>
    <t>Small
size</t>
  </si>
  <si>
    <t>Bus</t>
  </si>
  <si>
    <t xml:space="preserve">Truck </t>
  </si>
  <si>
    <t>배연차</t>
  </si>
  <si>
    <t>구조
공작차</t>
  </si>
  <si>
    <t>제독차</t>
  </si>
  <si>
    <t>화생
방차</t>
  </si>
  <si>
    <t>조명차·
조연차</t>
  </si>
  <si>
    <t>구조
버스</t>
  </si>
  <si>
    <t>굴삭기</t>
  </si>
  <si>
    <t>견인차</t>
  </si>
  <si>
    <t>미분무
가스
소방차</t>
  </si>
  <si>
    <t>기타
(이동체험,
이동정비)</t>
  </si>
  <si>
    <t>유조차</t>
  </si>
  <si>
    <t>행정차</t>
  </si>
  <si>
    <t>교육용차</t>
  </si>
  <si>
    <t>이륜차</t>
  </si>
  <si>
    <t>트레
일러</t>
  </si>
  <si>
    <t>헬기</t>
  </si>
  <si>
    <t>소방
구조정</t>
  </si>
  <si>
    <t>44m</t>
  </si>
  <si>
    <t>내폭</t>
  </si>
  <si>
    <t>고성능</t>
  </si>
  <si>
    <t>일반</t>
  </si>
  <si>
    <t>Exhaust
truck</t>
  </si>
  <si>
    <t>Rescue vehicle</t>
  </si>
  <si>
    <t>Detoxication</t>
  </si>
  <si>
    <t>Chemical
 truck</t>
  </si>
  <si>
    <t>Flood-light truck</t>
  </si>
  <si>
    <t>Rescue
bus</t>
  </si>
  <si>
    <t>Exac-
vator</t>
  </si>
  <si>
    <t>Wrecker</t>
  </si>
  <si>
    <t>Atomized gas fire trucks</t>
  </si>
  <si>
    <t xml:space="preserve">Oil Tank car </t>
  </si>
  <si>
    <t>승용차</t>
  </si>
  <si>
    <t>승합차</t>
  </si>
  <si>
    <t>화물차</t>
  </si>
  <si>
    <t>Educational
car</t>
  </si>
  <si>
    <t>Two 
wheeled
vehicle</t>
  </si>
  <si>
    <t>Trailer</t>
  </si>
  <si>
    <t>Fire
helicop-ter</t>
  </si>
  <si>
    <t xml:space="preserve"> Fire
Rescue
ship</t>
  </si>
  <si>
    <t>Inplos-
ive</t>
  </si>
  <si>
    <t>High Powered</t>
  </si>
  <si>
    <t xml:space="preserve">General </t>
  </si>
  <si>
    <t>Passen-ger car</t>
  </si>
  <si>
    <t xml:space="preserve"> Bus</t>
  </si>
  <si>
    <t>Truck</t>
  </si>
  <si>
    <r>
      <t xml:space="preserve">고가차(M별) 
</t>
    </r>
    <r>
      <rPr>
        <sz val="10"/>
        <color rgb="FF000000"/>
        <rFont val="Arial Narrow"/>
        <family val="2"/>
      </rPr>
      <t xml:space="preserve"> Aerial ladder truck</t>
    </r>
  </si>
  <si>
    <r>
      <t xml:space="preserve">펌프차  </t>
    </r>
    <r>
      <rPr>
        <sz val="10"/>
        <color rgb="FF000000"/>
        <rFont val="Arial Narrow"/>
        <family val="2"/>
      </rPr>
      <t xml:space="preserve"> Pumper</t>
    </r>
  </si>
  <si>
    <t>물탱크</t>
  </si>
  <si>
    <r>
      <t xml:space="preserve">화학차  </t>
    </r>
    <r>
      <rPr>
        <sz val="10"/>
        <color rgb="FF000000"/>
        <rFont val="Arial Narrow"/>
        <family val="2"/>
      </rPr>
      <t>Chemical truck</t>
    </r>
  </si>
  <si>
    <r>
      <t xml:space="preserve">구급차 
</t>
    </r>
    <r>
      <rPr>
        <sz val="10"/>
        <color rgb="FF000000"/>
        <rFont val="Arial Narrow"/>
        <family val="2"/>
      </rPr>
      <t>Ambulance</t>
    </r>
  </si>
  <si>
    <t>위성중계</t>
  </si>
  <si>
    <t>장비운반차</t>
  </si>
  <si>
    <t>트레일러  Trailel</t>
  </si>
  <si>
    <t>이동
안전
체험자</t>
  </si>
  <si>
    <t>33이하</t>
  </si>
  <si>
    <t>50이상</t>
  </si>
  <si>
    <t>농촌형</t>
  </si>
  <si>
    <t>산불진화</t>
  </si>
  <si>
    <t>Water
tank
truck</t>
  </si>
  <si>
    <t>A형</t>
  </si>
  <si>
    <t>B형</t>
  </si>
  <si>
    <t>Fire
command
vehicle</t>
  </si>
  <si>
    <t>Satellite
Relat</t>
  </si>
  <si>
    <t>Epuipment
transpore
truck</t>
  </si>
  <si>
    <t>공기충전기</t>
  </si>
  <si>
    <t>보트운반</t>
  </si>
  <si>
    <t>Exca
-vate</t>
  </si>
  <si>
    <t>below
33</t>
  </si>
  <si>
    <t>Over
50</t>
  </si>
  <si>
    <t>Large
size</t>
  </si>
  <si>
    <t>Mdde
size</t>
  </si>
  <si>
    <t>Rural
Type</t>
  </si>
  <si>
    <t>Frest fire
trest</t>
  </si>
  <si>
    <t>High-
powered</t>
  </si>
  <si>
    <t>Detoxic-ation</t>
  </si>
  <si>
    <r>
      <t xml:space="preserve">(일반)
</t>
    </r>
    <r>
      <rPr>
        <sz val="10"/>
        <color rgb="FF000000"/>
        <rFont val="Arial Narrow"/>
        <family val="2"/>
      </rPr>
      <t>A type</t>
    </r>
  </si>
  <si>
    <r>
      <t xml:space="preserve">(특수)
</t>
    </r>
    <r>
      <rPr>
        <sz val="10"/>
        <color rgb="FF000000"/>
        <rFont val="Arial Narrow"/>
        <family val="2"/>
      </rPr>
      <t>B type</t>
    </r>
  </si>
  <si>
    <t>Breathing
Apparatus</t>
  </si>
  <si>
    <t>Fire Boat
Carrier</t>
  </si>
  <si>
    <r>
      <t xml:space="preserve">굴절차(M별) </t>
    </r>
    <r>
      <rPr>
        <sz val="10"/>
        <color rgb="FF000000"/>
        <rFont val="Arial Narrow"/>
        <family val="2"/>
      </rPr>
      <t>Aerial ladder platform</t>
    </r>
  </si>
  <si>
    <r>
      <t>구조차(일반)</t>
    </r>
    <r>
      <rPr>
        <sz val="10"/>
        <color rgb="FF000000"/>
        <rFont val="Arial Narrow"/>
        <family val="2"/>
      </rPr>
      <t xml:space="preserve"> Rescue</t>
    </r>
  </si>
  <si>
    <t>조명차</t>
  </si>
  <si>
    <t>다목적차</t>
  </si>
  <si>
    <t>영상
홍보차</t>
  </si>
  <si>
    <t>기타차</t>
  </si>
  <si>
    <r>
      <rPr>
        <sz val="10"/>
        <color rgb="FF000000"/>
        <rFont val="나눔고딕"/>
        <family val="3"/>
        <charset val="129"/>
      </rPr>
      <t>소방정</t>
    </r>
    <r>
      <rPr>
        <sz val="10"/>
        <color rgb="FF000000"/>
        <rFont val="Arial Narrow"/>
        <family val="2"/>
      </rPr>
      <t>(</t>
    </r>
    <r>
      <rPr>
        <sz val="10"/>
        <color rgb="FF000000"/>
        <rFont val="나눔고딕"/>
        <family val="3"/>
        <charset val="129"/>
      </rPr>
      <t>톤</t>
    </r>
    <r>
      <rPr>
        <sz val="10"/>
        <color rgb="FF000000"/>
        <rFont val="Arial Narrow"/>
        <family val="2"/>
      </rPr>
      <t>)
Fire ship</t>
    </r>
  </si>
  <si>
    <r>
      <rPr>
        <sz val="10"/>
        <color rgb="FF000000"/>
        <rFont val="나눔고딕"/>
        <family val="3"/>
        <charset val="129"/>
      </rPr>
      <t>구조정</t>
    </r>
    <r>
      <rPr>
        <sz val="10"/>
        <color rgb="FF000000"/>
        <rFont val="Arial Narrow"/>
        <family val="2"/>
      </rPr>
      <t>(</t>
    </r>
    <r>
      <rPr>
        <sz val="10"/>
        <color rgb="FF000000"/>
        <rFont val="나눔고딕"/>
        <family val="3"/>
        <charset val="129"/>
      </rPr>
      <t>톤</t>
    </r>
    <r>
      <rPr>
        <sz val="10"/>
        <color rgb="FF000000"/>
        <rFont val="Arial Narrow"/>
        <family val="2"/>
      </rPr>
      <t>)
Rescu ship</t>
    </r>
  </si>
  <si>
    <t>분석차</t>
  </si>
  <si>
    <t>무인방수탑차</t>
  </si>
  <si>
    <t>18이하</t>
  </si>
  <si>
    <t>버스</t>
  </si>
  <si>
    <t>산악</t>
  </si>
  <si>
    <t>Flood
light
truck</t>
  </si>
  <si>
    <t>Multi
-purpose</t>
  </si>
  <si>
    <t>Video
PR
Vehicle</t>
  </si>
  <si>
    <t>Patrol
car</t>
  </si>
  <si>
    <t>Offical
car</t>
  </si>
  <si>
    <t>Motor
car</t>
  </si>
  <si>
    <t>Chemistry
analysis</t>
  </si>
  <si>
    <t>Unmaned
Drainage truck</t>
  </si>
  <si>
    <t>below
18</t>
  </si>
  <si>
    <t>Mountain
Rescue</t>
  </si>
  <si>
    <t>주 : 2014년부터 서식 변경</t>
  </si>
  <si>
    <t xml:space="preserve">23. 119 구 급 활 동 실 적 </t>
  </si>
  <si>
    <t>119 EMS Activities</t>
  </si>
  <si>
    <t>Unit : case</t>
  </si>
  <si>
    <t>신고건수</t>
  </si>
  <si>
    <t>이송건수</t>
  </si>
  <si>
    <r>
      <t>구급환자유형별</t>
    </r>
    <r>
      <rPr>
        <sz val="10"/>
        <color rgb="FF000000"/>
        <rFont val="Arial Narrow"/>
        <family val="2"/>
      </rPr>
      <t xml:space="preserve">   Number of first-aid patients by type</t>
    </r>
  </si>
  <si>
    <r>
      <t xml:space="preserve">질   병  </t>
    </r>
    <r>
      <rPr>
        <sz val="10"/>
        <color rgb="FF000000"/>
        <rFont val="Arial Narrow"/>
        <family val="2"/>
      </rPr>
      <t xml:space="preserve"> Diseases</t>
    </r>
  </si>
  <si>
    <t>Number
of cases
reported</t>
  </si>
  <si>
    <t>Number
of patients
transported</t>
  </si>
  <si>
    <t>고혈압</t>
  </si>
  <si>
    <t>당뇨</t>
  </si>
  <si>
    <t>Traffic
accdent</t>
  </si>
  <si>
    <t>Hypert-ension</t>
  </si>
  <si>
    <t>Diabet-es</t>
  </si>
  <si>
    <t>others</t>
  </si>
  <si>
    <r>
      <t xml:space="preserve">구급환자 유형별
</t>
    </r>
    <r>
      <rPr>
        <sz val="10"/>
        <color rgb="FF000000"/>
        <rFont val="Arial Narrow"/>
        <family val="2"/>
      </rPr>
      <t>Number of farst-andpatients by type</t>
    </r>
  </si>
  <si>
    <r>
      <t xml:space="preserve">이송 병원별
</t>
    </r>
    <r>
      <rPr>
        <sz val="10"/>
        <color rgb="FF000000"/>
        <rFont val="Arial Narrow"/>
        <family val="2"/>
      </rPr>
      <t>By medical facilities</t>
    </r>
  </si>
  <si>
    <r>
      <t>사고부상</t>
    </r>
    <r>
      <rPr>
        <sz val="10"/>
        <color rgb="FF000000"/>
        <rFont val="Arial Narrow"/>
        <family val="2"/>
      </rPr>
      <t xml:space="preserve"> Wounded</t>
    </r>
  </si>
  <si>
    <t>의원</t>
  </si>
  <si>
    <t>일반병원</t>
  </si>
  <si>
    <t>종합병원</t>
  </si>
  <si>
    <t>추락/낙상</t>
  </si>
  <si>
    <t>둔상</t>
  </si>
  <si>
    <t>Clinics</t>
  </si>
  <si>
    <t>Hospitals</t>
  </si>
  <si>
    <t>General hospitals</t>
  </si>
  <si>
    <t>Fall</t>
  </si>
  <si>
    <t>Traumatic shock</t>
  </si>
  <si>
    <t>주 : 2012년 서식변경에 따라 "의도성 유무"항목삭제</t>
  </si>
  <si>
    <t xml:space="preserve"> 24. 119 구  조  활  동  실  적</t>
  </si>
  <si>
    <t>119 EMS Rescue Activities</t>
  </si>
  <si>
    <t>출동건수</t>
  </si>
  <si>
    <r>
      <t xml:space="preserve">구조(처리) 건수 </t>
    </r>
    <r>
      <rPr>
        <sz val="10"/>
        <color rgb="FF000000"/>
        <rFont val="Arial Narrow"/>
        <family val="2"/>
      </rPr>
      <t>Number of cases rescued</t>
    </r>
  </si>
  <si>
    <t>구조인원</t>
  </si>
  <si>
    <r>
      <t>미처리</t>
    </r>
    <r>
      <rPr>
        <vertAlign val="superscript"/>
        <sz val="10"/>
        <color rgb="FF000000"/>
        <rFont val="나눔고딕"/>
        <family val="3"/>
        <charset val="129"/>
      </rPr>
      <t xml:space="preserve">1)
</t>
    </r>
    <r>
      <rPr>
        <sz val="10"/>
        <color rgb="FF000000"/>
        <rFont val="나눔고딕"/>
        <family val="3"/>
        <charset val="129"/>
      </rPr>
      <t>(자체처리,
허위등)</t>
    </r>
  </si>
  <si>
    <t>인명구조</t>
  </si>
  <si>
    <t>안전조치</t>
  </si>
  <si>
    <t>(명)</t>
  </si>
  <si>
    <t>Number of cases</t>
  </si>
  <si>
    <t>Rescue</t>
  </si>
  <si>
    <t>Safety action</t>
  </si>
  <si>
    <t>Rescued
person</t>
  </si>
  <si>
    <t>Non-action</t>
  </si>
  <si>
    <r>
      <t xml:space="preserve">사 고 종 별 구 조 인 원(명)  </t>
    </r>
    <r>
      <rPr>
        <sz val="10"/>
        <color rgb="FF000000"/>
        <rFont val="Arial Narrow"/>
        <family val="2"/>
      </rPr>
      <t>Rescued person by accident</t>
    </r>
  </si>
  <si>
    <t>화  재</t>
  </si>
  <si>
    <t>수난사고</t>
  </si>
  <si>
    <t>기계사고</t>
  </si>
  <si>
    <t>승강기</t>
  </si>
  <si>
    <t>산악사고</t>
  </si>
  <si>
    <t>갇  힘</t>
  </si>
  <si>
    <r>
      <t xml:space="preserve">기  타 </t>
    </r>
    <r>
      <rPr>
        <vertAlign val="superscript"/>
        <sz val="10"/>
        <color rgb="FF000000"/>
        <rFont val="나눔고딕"/>
        <family val="3"/>
        <charset val="129"/>
      </rPr>
      <t>2)</t>
    </r>
  </si>
  <si>
    <t>Traffic</t>
  </si>
  <si>
    <t>Flood</t>
  </si>
  <si>
    <t>Mechinery</t>
  </si>
  <si>
    <t>Elevator</t>
  </si>
  <si>
    <t>Mountains</t>
  </si>
  <si>
    <t>Confinement</t>
  </si>
  <si>
    <t xml:space="preserve">주 1) 미처리는 출동했으나 이미 자력구조 등으로 119구조대의 활동이 불필요한 경우 
   2) 기타 항목에는 붕괴, 추락, 폭발, 약물, 자연재해, 고립, 유독물질, 자해범죄 등이 포함 </t>
  </si>
  <si>
    <t xml:space="preserve">자료 : 목포소방서 </t>
  </si>
  <si>
    <t>기 타</t>
    <phoneticPr fontId="3" type="noConversion"/>
  </si>
  <si>
    <r>
      <t>계</t>
    </r>
    <r>
      <rPr>
        <sz val="10"/>
        <color rgb="FF000000"/>
        <rFont val="Arial Narrow"/>
        <family val="2"/>
      </rPr>
      <t xml:space="preserve"> Total</t>
    </r>
    <phoneticPr fontId="3" type="noConversion"/>
  </si>
  <si>
    <r>
      <t>사  망</t>
    </r>
    <r>
      <rPr>
        <sz val="10"/>
        <color rgb="FF000000"/>
        <rFont val="Arial Narrow"/>
        <family val="2"/>
      </rPr>
      <t xml:space="preserve"> Death</t>
    </r>
    <phoneticPr fontId="3" type="noConversion"/>
  </si>
  <si>
    <r>
      <t>부상</t>
    </r>
    <r>
      <rPr>
        <sz val="10"/>
        <color rgb="FF000000"/>
        <rFont val="Arial Narrow"/>
        <family val="2"/>
      </rPr>
      <t xml:space="preserve"> Injury</t>
    </r>
    <phoneticPr fontId="3" type="noConversion"/>
  </si>
  <si>
    <r>
      <rPr>
        <sz val="10"/>
        <color rgb="FF000000"/>
        <rFont val="나눔고딕"/>
        <family val="3"/>
        <charset val="129"/>
      </rPr>
      <t>소방헬기(탑승인원)</t>
    </r>
    <r>
      <rPr>
        <sz val="10"/>
        <color rgb="FF000000"/>
        <rFont val="Arial Narrow"/>
        <family val="2"/>
      </rPr>
      <t xml:space="preserve">
Fore helicopter</t>
    </r>
    <phoneticPr fontId="3" type="noConversion"/>
  </si>
  <si>
    <t>오토
바이</t>
    <phoneticPr fontId="3" type="noConversion"/>
  </si>
  <si>
    <r>
      <t xml:space="preserve">특수소방차
</t>
    </r>
    <r>
      <rPr>
        <sz val="10"/>
        <color rgb="FF000000"/>
        <rFont val="Arial Narrow"/>
        <family val="2"/>
      </rPr>
      <t>Special fire vehicle</t>
    </r>
    <phoneticPr fontId="3" type="noConversion"/>
  </si>
  <si>
    <r>
      <t xml:space="preserve">행정차  </t>
    </r>
    <r>
      <rPr>
        <sz val="10"/>
        <color rgb="FF000000"/>
        <rFont val="Arial Narrow"/>
        <family val="2"/>
      </rPr>
      <t>Official duty car</t>
    </r>
    <phoneticPr fontId="3" type="noConversion"/>
  </si>
  <si>
    <r>
      <t>기타</t>
    </r>
    <r>
      <rPr>
        <sz val="10"/>
        <color rgb="FF000000"/>
        <rFont val="Arial Narrow"/>
        <family val="2"/>
      </rPr>
      <t xml:space="preserve"> Others</t>
    </r>
    <phoneticPr fontId="3" type="noConversion"/>
  </si>
  <si>
    <r>
      <t xml:space="preserve">특수소방차  </t>
    </r>
    <r>
      <rPr>
        <sz val="10"/>
        <color rgb="FF000000"/>
        <rFont val="Arial Narrow"/>
        <family val="2"/>
      </rPr>
      <t>Special fire vehicle</t>
    </r>
    <phoneticPr fontId="3" type="noConversion"/>
  </si>
  <si>
    <t>25. 재난사고 발생 및 피해현황</t>
    <phoneticPr fontId="21" type="noConversion"/>
  </si>
  <si>
    <t>25. 재난사고 발생 및 피해현황(속)</t>
    <phoneticPr fontId="21" type="noConversion"/>
  </si>
  <si>
    <t xml:space="preserve">Calamities and Damage </t>
    <phoneticPr fontId="21" type="noConversion"/>
  </si>
  <si>
    <t>Calamities and Damage</t>
    <phoneticPr fontId="21" type="noConversion"/>
  </si>
  <si>
    <t>단위 : 건, 명, 천원</t>
    <phoneticPr fontId="109" type="noConversion"/>
  </si>
  <si>
    <t>Unit : Case, Person, 1000 won</t>
    <phoneticPr fontId="21" type="noConversion"/>
  </si>
  <si>
    <t>연  별</t>
    <phoneticPr fontId="21" type="noConversion"/>
  </si>
  <si>
    <t>화    재</t>
    <phoneticPr fontId="21" type="noConversion"/>
  </si>
  <si>
    <t>산    불</t>
    <phoneticPr fontId="21" type="noConversion"/>
  </si>
  <si>
    <t>붕    괴</t>
    <phoneticPr fontId="21" type="noConversion"/>
  </si>
  <si>
    <t>해    난</t>
    <phoneticPr fontId="21" type="noConversion"/>
  </si>
  <si>
    <t>기타사고</t>
  </si>
  <si>
    <r>
      <rPr>
        <sz val="10"/>
        <rFont val="나눔고딕"/>
        <family val="3"/>
        <charset val="129"/>
      </rPr>
      <t>인적피해</t>
    </r>
    <r>
      <rPr>
        <sz val="10"/>
        <rFont val="Arial Narrow"/>
        <family val="2"/>
      </rPr>
      <t xml:space="preserve"> Casualties</t>
    </r>
    <phoneticPr fontId="109" type="noConversion"/>
  </si>
  <si>
    <t>Fire incident</t>
  </si>
  <si>
    <t>Forest fire</t>
  </si>
  <si>
    <t>Building collapse</t>
    <phoneticPr fontId="21" type="noConversion"/>
  </si>
  <si>
    <t>Marine accident</t>
    <phoneticPr fontId="21" type="noConversion"/>
  </si>
  <si>
    <r>
      <rPr>
        <sz val="10"/>
        <color theme="1"/>
        <rFont val="나눔고딕"/>
        <family val="3"/>
        <charset val="129"/>
      </rPr>
      <t>인명피해</t>
    </r>
    <r>
      <rPr>
        <sz val="10"/>
        <color theme="1"/>
        <rFont val="Arial Narrow"/>
        <family val="2"/>
      </rPr>
      <t xml:space="preserve">  Number of casualties</t>
    </r>
    <phoneticPr fontId="109" type="noConversion"/>
  </si>
  <si>
    <t>건</t>
  </si>
  <si>
    <t>인원</t>
  </si>
  <si>
    <t>계</t>
    <phoneticPr fontId="109" type="noConversion"/>
  </si>
  <si>
    <t>사망</t>
    <phoneticPr fontId="109" type="noConversion"/>
  </si>
  <si>
    <t>부상</t>
    <phoneticPr fontId="109" type="noConversion"/>
  </si>
  <si>
    <t>Year</t>
    <phoneticPr fontId="21" type="noConversion"/>
  </si>
  <si>
    <t>Persons</t>
  </si>
  <si>
    <t>Total</t>
    <phoneticPr fontId="3" type="noConversion"/>
  </si>
  <si>
    <t>Death</t>
    <phoneticPr fontId="109" type="noConversion"/>
  </si>
  <si>
    <t>injury</t>
    <phoneticPr fontId="109" type="noConversion"/>
  </si>
  <si>
    <t>폭    발</t>
    <phoneticPr fontId="21" type="noConversion"/>
  </si>
  <si>
    <t>도로교통사고</t>
    <phoneticPr fontId="21" type="noConversion"/>
  </si>
  <si>
    <t>환경오염</t>
  </si>
  <si>
    <t>유 · 도선</t>
    <phoneticPr fontId="3" type="noConversion"/>
  </si>
  <si>
    <r>
      <rPr>
        <sz val="10"/>
        <rFont val="나눔고딕"/>
        <family val="3"/>
        <charset val="129"/>
      </rPr>
      <t>인적피해</t>
    </r>
    <r>
      <rPr>
        <sz val="10"/>
        <rFont val="Arial Narrow"/>
        <family val="2"/>
      </rPr>
      <t xml:space="preserve">  Casualties</t>
    </r>
    <phoneticPr fontId="109" type="noConversion"/>
  </si>
  <si>
    <t>재산피해</t>
    <phoneticPr fontId="109" type="noConversion"/>
  </si>
  <si>
    <t>Explosion</t>
  </si>
  <si>
    <t>Car accident</t>
  </si>
  <si>
    <t>Environmental pollution</t>
  </si>
  <si>
    <t>Barge</t>
    <phoneticPr fontId="21" type="noConversion"/>
  </si>
  <si>
    <r>
      <rPr>
        <sz val="10"/>
        <rFont val="나눔고딕"/>
        <family val="3"/>
        <charset val="129"/>
      </rPr>
      <t>이재민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발생</t>
    </r>
    <r>
      <rPr>
        <sz val="10"/>
        <rFont val="Arial Narrow"/>
        <family val="2"/>
      </rPr>
      <t xml:space="preserve">  Refugee</t>
    </r>
    <phoneticPr fontId="109" type="noConversion"/>
  </si>
  <si>
    <t>Damaged Property</t>
    <phoneticPr fontId="109" type="noConversion"/>
  </si>
  <si>
    <t>세대수</t>
    <phoneticPr fontId="109" type="noConversion"/>
  </si>
  <si>
    <t>인원</t>
    <phoneticPr fontId="109" type="noConversion"/>
  </si>
  <si>
    <t>계
Total</t>
    <phoneticPr fontId="109" type="noConversion"/>
  </si>
  <si>
    <t>부동산</t>
    <phoneticPr fontId="109" type="noConversion"/>
  </si>
  <si>
    <t>동산</t>
    <phoneticPr fontId="109" type="noConversion"/>
  </si>
  <si>
    <t>Household</t>
    <phoneticPr fontId="109" type="noConversion"/>
  </si>
  <si>
    <t>persons</t>
    <phoneticPr fontId="109" type="noConversion"/>
  </si>
  <si>
    <t>Immovable</t>
    <phoneticPr fontId="109" type="noConversion"/>
  </si>
  <si>
    <t>Movable</t>
    <phoneticPr fontId="109" type="noConversion"/>
  </si>
  <si>
    <t>주 1) 기타사고란은 익사, 추락, 안전사고 포함</t>
    <phoneticPr fontId="21" type="noConversion"/>
  </si>
  <si>
    <t>자료 : 안전총괄과 재난안전상황실 상황전파메시지 기준</t>
    <phoneticPr fontId="21" type="noConversion"/>
  </si>
  <si>
    <t>26. 풍   수   해   발   생</t>
    <phoneticPr fontId="6" type="noConversion"/>
  </si>
  <si>
    <t>Storm and Flood Damage</t>
    <phoneticPr fontId="6" type="noConversion"/>
  </si>
  <si>
    <t>단위 : 명,  ha, 천원</t>
    <phoneticPr fontId="6" type="noConversion"/>
  </si>
  <si>
    <t>Unit : Person, ha, 1000won</t>
    <phoneticPr fontId="6" type="noConversion"/>
  </si>
  <si>
    <t>인명피해</t>
    <phoneticPr fontId="6" type="noConversion"/>
  </si>
  <si>
    <t>이재민</t>
    <phoneticPr fontId="6" type="noConversion"/>
  </si>
  <si>
    <t>피    해    액</t>
  </si>
  <si>
    <t>사망및실종</t>
    <phoneticPr fontId="3" type="noConversion"/>
  </si>
  <si>
    <t>부상</t>
    <phoneticPr fontId="3" type="noConversion"/>
  </si>
  <si>
    <t>건 물</t>
    <phoneticPr fontId="6" type="noConversion"/>
  </si>
  <si>
    <t>선 박</t>
    <phoneticPr fontId="6" type="noConversion"/>
  </si>
  <si>
    <t>농경지</t>
    <phoneticPr fontId="6" type="noConversion"/>
  </si>
  <si>
    <t>공공시설</t>
    <phoneticPr fontId="6" type="noConversion"/>
  </si>
  <si>
    <t>기  타</t>
    <phoneticPr fontId="6" type="noConversion"/>
  </si>
  <si>
    <t>Refugees</t>
    <phoneticPr fontId="6" type="noConversion"/>
  </si>
  <si>
    <t>Public</t>
    <phoneticPr fontId="6" type="noConversion"/>
  </si>
  <si>
    <t>Dead &amp; Missing</t>
    <phoneticPr fontId="6" type="noConversion"/>
  </si>
  <si>
    <t>Injuries</t>
    <phoneticPr fontId="3" type="noConversion"/>
  </si>
  <si>
    <t>Building</t>
  </si>
  <si>
    <t>Vessels</t>
    <phoneticPr fontId="6" type="noConversion"/>
  </si>
  <si>
    <t>Farmland</t>
    <phoneticPr fontId="6" type="noConversion"/>
  </si>
  <si>
    <t>facilities</t>
    <phoneticPr fontId="3" type="noConversion"/>
  </si>
  <si>
    <t>Others</t>
    <phoneticPr fontId="6" type="noConversion"/>
  </si>
  <si>
    <t>자료 : 안전총괄과</t>
    <phoneticPr fontId="21" type="noConversion"/>
  </si>
  <si>
    <t xml:space="preserve">   2) 인원은 사망, 부상자 포함임</t>
    <phoneticPr fontId="21" type="noConversion"/>
  </si>
  <si>
    <t>27. 소  방  대  상  물  현  황</t>
  </si>
  <si>
    <t>Facilities Subjected to Fire Safety Regulations</t>
  </si>
  <si>
    <t>Unit : Place</t>
  </si>
  <si>
    <t>아파트</t>
  </si>
  <si>
    <t>기숙사</t>
  </si>
  <si>
    <t>근린 
생활시설</t>
  </si>
  <si>
    <t>문화 및 
집회시설</t>
  </si>
  <si>
    <t>종교시설</t>
  </si>
  <si>
    <t>판매시설</t>
  </si>
  <si>
    <t>운수시설</t>
  </si>
  <si>
    <t>의료시설</t>
  </si>
  <si>
    <t>교육연구시설</t>
  </si>
  <si>
    <t>Apartment</t>
  </si>
  <si>
    <t>Dormitories</t>
  </si>
  <si>
    <t>Community Facilities</t>
  </si>
  <si>
    <t>Stadiums</t>
  </si>
  <si>
    <t>Stores</t>
  </si>
  <si>
    <t>Transport
Facilities</t>
  </si>
  <si>
    <t>Education and research
Facilities</t>
  </si>
  <si>
    <t>노유자
시설</t>
  </si>
  <si>
    <t>수련시설</t>
  </si>
  <si>
    <t>운동시설</t>
  </si>
  <si>
    <t>업무시설</t>
  </si>
  <si>
    <t>숙박시설</t>
  </si>
  <si>
    <t>위락시설</t>
  </si>
  <si>
    <t>공장</t>
  </si>
  <si>
    <t>창고시설</t>
  </si>
  <si>
    <t>항공기 및 
자동차
관련시설</t>
  </si>
  <si>
    <t>동물 및 
식물 
관련시설</t>
  </si>
  <si>
    <t>Facilities
for old and
youth</t>
  </si>
  <si>
    <t>Training</t>
  </si>
  <si>
    <t>Sporting</t>
  </si>
  <si>
    <t>Business</t>
  </si>
  <si>
    <t>Lodging</t>
  </si>
  <si>
    <t>Amuse
-ment</t>
  </si>
  <si>
    <t>Factories</t>
  </si>
  <si>
    <t>Ware
house</t>
  </si>
  <si>
    <t>Storage &amp; handling of
dangerous object</t>
  </si>
  <si>
    <t>Airplane and Automoibile 
related Facilities</t>
  </si>
  <si>
    <t xml:space="preserve">Animal, plant
related Facilities </t>
  </si>
  <si>
    <t>분뇨 및 
쓰레기 
처리실</t>
  </si>
  <si>
    <t>교정 및 
군사시설</t>
  </si>
  <si>
    <t>방송통신
시설</t>
  </si>
  <si>
    <t>발전시설</t>
  </si>
  <si>
    <t>묘지
관련시설</t>
  </si>
  <si>
    <t>관광
휴게시설</t>
  </si>
  <si>
    <t>장례식장</t>
  </si>
  <si>
    <t>지하가</t>
  </si>
  <si>
    <t>지하구</t>
  </si>
  <si>
    <t>문화재</t>
  </si>
  <si>
    <t>복합
건축물</t>
  </si>
  <si>
    <t>Waste and Soil
Treatment Facilities</t>
  </si>
  <si>
    <t>Correction and
Military Facilities</t>
  </si>
  <si>
    <t>Broadcasting and Communication
Facilities</t>
  </si>
  <si>
    <t xml:space="preserve">Facilities for Electricity
Generation </t>
  </si>
  <si>
    <t>Cemeteries</t>
  </si>
  <si>
    <t>Tourism
Facilities</t>
  </si>
  <si>
    <t>Fueral
halls</t>
  </si>
  <si>
    <t>Under-ground
arcade</t>
  </si>
  <si>
    <t>Cultural
property</t>
  </si>
  <si>
    <t>Complex
building</t>
  </si>
  <si>
    <t>28. 교  통  사  고  발  생 (자동차)</t>
  </si>
  <si>
    <t>Traffic Accidents (Motor Vehicles)</t>
  </si>
  <si>
    <t>단위 : 건, 명</t>
  </si>
  <si>
    <t>Unit : Case, Person</t>
  </si>
  <si>
    <t>발  생  건  수</t>
  </si>
  <si>
    <t>사  망  자</t>
  </si>
  <si>
    <t>부  상  자</t>
  </si>
  <si>
    <t>자동차
1만대당</t>
  </si>
  <si>
    <t>인구 10만명당</t>
  </si>
  <si>
    <t>Per 100</t>
  </si>
  <si>
    <t>case</t>
  </si>
  <si>
    <t>Killed</t>
  </si>
  <si>
    <t>thousand person</t>
  </si>
  <si>
    <t>Injured</t>
  </si>
  <si>
    <t>28. 교  통  사  고  발  생 (자동차)(속)</t>
  </si>
  <si>
    <t>Traffic Accidents(automobile)(Cont'd)</t>
  </si>
  <si>
    <t>사고 유형별</t>
  </si>
  <si>
    <t>자동차 종류별</t>
  </si>
  <si>
    <t>By type of traffic accident</t>
  </si>
  <si>
    <t>By kind of vehicles</t>
  </si>
  <si>
    <t>차대사람</t>
  </si>
  <si>
    <t>차대차</t>
  </si>
  <si>
    <t>차량단독</t>
  </si>
  <si>
    <t>철 도
건널목</t>
  </si>
  <si>
    <t>화물</t>
  </si>
  <si>
    <t>특수</t>
  </si>
  <si>
    <t>Vehicle to person</t>
  </si>
  <si>
    <t>Vehicle to vehicle</t>
  </si>
  <si>
    <t>Vehicle
only</t>
  </si>
  <si>
    <t>Railway
crossing</t>
  </si>
  <si>
    <t>Passenger
car</t>
  </si>
  <si>
    <t>Special</t>
  </si>
  <si>
    <t>Motor
cycle</t>
  </si>
  <si>
    <t>29. 자 동 차 단 속  및  처 리</t>
  </si>
  <si>
    <t>29. 자 동 차 단 속  및  처 리 (속)</t>
  </si>
  <si>
    <t>Traffic Violation and Punishment Activities</t>
  </si>
  <si>
    <t>Traffic Violation and Punishment Activities(Cont'd)</t>
  </si>
  <si>
    <t>건   수</t>
  </si>
  <si>
    <r>
      <t xml:space="preserve">위      반     사      항     </t>
    </r>
    <r>
      <rPr>
        <sz val="10"/>
        <color rgb="FF000000"/>
        <rFont val="Arial Narrow"/>
        <family val="2"/>
      </rPr>
      <t xml:space="preserve">Violation          </t>
    </r>
    <r>
      <rPr>
        <sz val="10"/>
        <color rgb="FF000000"/>
        <rFont val="나눔고딕"/>
        <family val="3"/>
        <charset val="129"/>
      </rPr>
      <t xml:space="preserve">      </t>
    </r>
  </si>
  <si>
    <r>
      <t xml:space="preserve"> 차   종   별     </t>
    </r>
    <r>
      <rPr>
        <sz val="10"/>
        <color rgb="FF000000"/>
        <rFont val="Arial Narrow"/>
        <family val="2"/>
      </rPr>
      <t xml:space="preserve"> By type of automobile</t>
    </r>
  </si>
  <si>
    <t>신호위반</t>
  </si>
  <si>
    <t>과  속</t>
  </si>
  <si>
    <t>안전</t>
  </si>
  <si>
    <t>안전띠 미착용</t>
  </si>
  <si>
    <t>승 용 차</t>
  </si>
  <si>
    <t>화 물 차</t>
  </si>
  <si>
    <t>기타
(특수차)</t>
  </si>
  <si>
    <t>Case</t>
  </si>
  <si>
    <t>Signal</t>
  </si>
  <si>
    <t>Speed limit</t>
  </si>
  <si>
    <t>운전</t>
  </si>
  <si>
    <t>safety belt</t>
  </si>
  <si>
    <t>Passenger car</t>
  </si>
  <si>
    <t>Motorcycle</t>
  </si>
  <si>
    <t>Others
(Special car)</t>
  </si>
  <si>
    <r>
      <t xml:space="preserve">위      반     사     항     </t>
    </r>
    <r>
      <rPr>
        <sz val="10"/>
        <color rgb="FF000000"/>
        <rFont val="Arial Narrow"/>
        <family val="2"/>
      </rPr>
      <t xml:space="preserve">Violation </t>
    </r>
  </si>
  <si>
    <r>
      <t xml:space="preserve">용 도 별   </t>
    </r>
    <r>
      <rPr>
        <sz val="10"/>
        <color rgb="FF000000"/>
        <rFont val="Arial Narrow"/>
        <family val="2"/>
      </rPr>
      <t>By use</t>
    </r>
  </si>
  <si>
    <r>
      <t xml:space="preserve"> 처  리  상  황     </t>
    </r>
    <r>
      <rPr>
        <sz val="10"/>
        <color rgb="FF000000"/>
        <rFont val="Arial Narrow"/>
        <family val="2"/>
      </rPr>
      <t>By punishment</t>
    </r>
  </si>
  <si>
    <t>중앙선 침범</t>
  </si>
  <si>
    <t>음주운전</t>
  </si>
  <si>
    <t>무면허</t>
  </si>
  <si>
    <t>비사업용</t>
  </si>
  <si>
    <t>사업용</t>
  </si>
  <si>
    <t>기   타</t>
  </si>
  <si>
    <t>입   건</t>
  </si>
  <si>
    <t>즉   심</t>
  </si>
  <si>
    <t>통고처분</t>
  </si>
  <si>
    <t>center lane</t>
  </si>
  <si>
    <t>Drunk driving</t>
  </si>
  <si>
    <t>Non-license</t>
  </si>
  <si>
    <t>Private</t>
  </si>
  <si>
    <t>Prosecuted</t>
  </si>
  <si>
    <t>judgement</t>
  </si>
  <si>
    <t>Notice</t>
  </si>
  <si>
    <t>주 : 2018년부터 서식 변경</t>
  </si>
  <si>
    <t>30. 운 전 면 허  소 지 자</t>
  </si>
  <si>
    <t>Number of Driver's License Holders</t>
  </si>
  <si>
    <t>총     수</t>
  </si>
  <si>
    <t xml:space="preserve"> 1  종</t>
  </si>
  <si>
    <t>대    형</t>
  </si>
  <si>
    <t>보    통</t>
  </si>
  <si>
    <t>소    형</t>
  </si>
  <si>
    <t>특    수</t>
  </si>
  <si>
    <t>1st</t>
  </si>
  <si>
    <t>Large-</t>
  </si>
  <si>
    <t>Small-</t>
  </si>
  <si>
    <t>Class</t>
  </si>
  <si>
    <t>size</t>
  </si>
  <si>
    <t xml:space="preserve"> 2   종</t>
  </si>
  <si>
    <t>원 동 기</t>
  </si>
  <si>
    <t>2nd</t>
  </si>
  <si>
    <t>Motor</t>
  </si>
  <si>
    <t>일          반           직</t>
    <phoneticPr fontId="9" type="noConversion"/>
  </si>
  <si>
    <r>
      <rPr>
        <sz val="10"/>
        <rFont val="나눔고딕"/>
        <family val="3"/>
        <charset val="129"/>
      </rPr>
      <t xml:space="preserve">일          반           직    </t>
    </r>
    <r>
      <rPr>
        <sz val="10"/>
        <rFont val="Arial Narrow"/>
        <family val="2"/>
      </rPr>
      <t xml:space="preserve"> General  government  employees</t>
    </r>
    <phoneticPr fontId="9" type="noConversion"/>
  </si>
  <si>
    <t>동  별</t>
    <phoneticPr fontId="9" type="noConversion"/>
  </si>
  <si>
    <t>주 1) 비례대표 미포함
   2) 비례대표 포함
   3) 2012년 부터 서식변경</t>
    <phoneticPr fontId="50" type="noConversion"/>
  </si>
  <si>
    <t>Unit : Person</t>
    <phoneticPr fontId="3" type="noConversion"/>
  </si>
  <si>
    <r>
      <t>31</t>
    </r>
    <r>
      <rPr>
        <sz val="10"/>
        <color rgb="FF000000"/>
        <rFont val="나눔고딕"/>
        <family val="3"/>
        <charset val="129"/>
      </rPr>
      <t>∼</t>
    </r>
    <r>
      <rPr>
        <sz val="10"/>
        <color rgb="FF000000"/>
        <rFont val="Arial Narrow"/>
        <family val="2"/>
      </rPr>
      <t>35</t>
    </r>
    <phoneticPr fontId="3" type="noConversion"/>
  </si>
  <si>
    <t>이재민수</t>
    <phoneticPr fontId="3" type="noConversion"/>
  </si>
  <si>
    <t>Number of victims</t>
    <phoneticPr fontId="3" type="noConversion"/>
  </si>
  <si>
    <t>구조인원</t>
    <phoneticPr fontId="3" type="noConversion"/>
  </si>
  <si>
    <t>No. of the rescued</t>
    <phoneticPr fontId="3" type="noConversion"/>
  </si>
  <si>
    <r>
      <t xml:space="preserve">구급차 </t>
    </r>
    <r>
      <rPr>
        <sz val="10"/>
        <color rgb="FF000000"/>
        <rFont val="Arial Narrow"/>
        <family val="2"/>
      </rPr>
      <t>Ambulance</t>
    </r>
    <phoneticPr fontId="3" type="noConversion"/>
  </si>
  <si>
    <r>
      <t xml:space="preserve">방수탑차
</t>
    </r>
    <r>
      <rPr>
        <sz val="10"/>
        <color rgb="FF000000"/>
        <rFont val="Arial Narrow"/>
        <family val="2"/>
      </rPr>
      <t>Drainage truck</t>
    </r>
    <phoneticPr fontId="3" type="noConversion"/>
  </si>
  <si>
    <r>
      <t xml:space="preserve">화학차
</t>
    </r>
    <r>
      <rPr>
        <sz val="10"/>
        <color rgb="FF000000"/>
        <rFont val="Arial Narrow"/>
        <family val="2"/>
      </rPr>
      <t xml:space="preserve"> Chemical truck</t>
    </r>
    <phoneticPr fontId="3" type="noConversion"/>
  </si>
  <si>
    <t>Water
tank truck</t>
    <phoneticPr fontId="3" type="noConversion"/>
  </si>
  <si>
    <t>위험물저장 
및 처리
시설</t>
    <phoneticPr fontId="3" type="noConversion"/>
  </si>
  <si>
    <t>Under-
ground
tunnel</t>
    <phoneticPr fontId="3" type="noConversion"/>
  </si>
  <si>
    <r>
      <t xml:space="preserve">의원수 </t>
    </r>
    <r>
      <rPr>
        <sz val="10"/>
        <rFont val="Arial Narrow"/>
        <family val="2"/>
      </rPr>
      <t>Assembly</t>
    </r>
    <r>
      <rPr>
        <vertAlign val="superscript"/>
        <sz val="10"/>
        <rFont val="Arial Narrow"/>
        <family val="2"/>
      </rPr>
      <t xml:space="preserve"> 2)</t>
    </r>
    <phoneticPr fontId="50" type="noConversion"/>
  </si>
  <si>
    <t>4. 시   공   무   원(속)</t>
    <phoneticPr fontId="9" type="noConversion"/>
  </si>
  <si>
    <r>
      <t xml:space="preserve">일 반 직  </t>
    </r>
    <r>
      <rPr>
        <sz val="10"/>
        <rFont val="Arial Narrow"/>
        <family val="2"/>
      </rPr>
      <t xml:space="preserve"> General </t>
    </r>
    <phoneticPr fontId="6" type="noConversion"/>
  </si>
  <si>
    <r>
      <t xml:space="preserve">일 반 직   </t>
    </r>
    <r>
      <rPr>
        <sz val="10"/>
        <rFont val="Arial Narrow"/>
        <family val="2"/>
      </rPr>
      <t xml:space="preserve">General </t>
    </r>
    <phoneticPr fontId="3" type="noConversion"/>
  </si>
  <si>
    <t>sub
total</t>
    <phoneticPr fontId="3" type="noConversion"/>
  </si>
  <si>
    <t>화물차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</si>
</sst>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_ * #,##0_ ;_ * \-#,##0_ ;_ * &quot;-&quot;_ ;_ @_ "/>
    <numFmt numFmtId="177" formatCode="0_);[Red]\(0\)"/>
    <numFmt numFmtId="178" formatCode="_(* #,##0_);_(* \(#,##0\);_(* &quot;-&quot;_);_(@_)"/>
    <numFmt numFmtId="179" formatCode="#,##0_ "/>
    <numFmt numFmtId="180" formatCode="\(0\)"/>
    <numFmt numFmtId="181" formatCode="0;[Red]0"/>
    <numFmt numFmtId="182" formatCode="#,##0;[Red]#,##0"/>
    <numFmt numFmtId="183" formatCode="0.0"/>
    <numFmt numFmtId="184" formatCode="#,##0_);[Red]\(#,##0\)"/>
    <numFmt numFmtId="185" formatCode="#,##0.0_ "/>
  </numFmts>
  <fonts count="1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14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12"/>
      <name val="바탕체"/>
      <family val="1"/>
      <charset val="129"/>
    </font>
    <font>
      <sz val="9"/>
      <name val="굴림"/>
      <family val="3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나눔고딕"/>
      <family val="3"/>
      <charset val="129"/>
    </font>
    <font>
      <b/>
      <sz val="9"/>
      <name val="굴림"/>
      <family val="3"/>
      <charset val="129"/>
    </font>
    <font>
      <sz val="12"/>
      <color theme="1"/>
      <name val="Arial Narrow"/>
      <family val="2"/>
    </font>
    <font>
      <b/>
      <sz val="18"/>
      <name val="궁서체"/>
      <family val="1"/>
      <charset val="129"/>
    </font>
    <font>
      <sz val="12"/>
      <color indexed="12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10.45"/>
      <color rgb="FF000000"/>
      <name val="Arial Narrow"/>
      <family val="2"/>
    </font>
    <font>
      <sz val="10.5"/>
      <color indexed="8"/>
      <name val="나눔고딕"/>
      <family val="3"/>
      <charset val="129"/>
    </font>
    <font>
      <sz val="10.45"/>
      <color rgb="FF000000"/>
      <name val="바탕체"/>
      <family val="1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b/>
      <sz val="12"/>
      <name val="굴림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Arial Narrow"/>
      <family val="2"/>
    </font>
    <font>
      <sz val="11"/>
      <name val="바탕체"/>
      <family val="1"/>
      <charset val="129"/>
    </font>
    <font>
      <sz val="11"/>
      <name val="굴림"/>
      <family val="3"/>
      <charset val="129"/>
    </font>
    <font>
      <sz val="12"/>
      <color indexed="8"/>
      <name val="나눔고딕"/>
      <family val="3"/>
      <charset val="129"/>
    </font>
    <font>
      <sz val="12"/>
      <color indexed="8"/>
      <name val="맑은 고딕"/>
      <family val="3"/>
      <charset val="129"/>
      <scheme val="minor"/>
    </font>
    <font>
      <sz val="12"/>
      <color indexed="8"/>
      <name val="Arial Narrow"/>
      <family val="2"/>
    </font>
    <font>
      <b/>
      <sz val="11"/>
      <name val="굴림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b/>
      <sz val="9"/>
      <name val="바탕체"/>
      <family val="1"/>
      <charset val="129"/>
    </font>
    <font>
      <b/>
      <sz val="14"/>
      <name val="굴림"/>
      <family val="3"/>
      <charset val="129"/>
    </font>
    <font>
      <sz val="12"/>
      <name val="Times New Roman"/>
      <family val="1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vertAlign val="superscript"/>
      <sz val="10"/>
      <name val="Arial Narrow"/>
      <family val="2"/>
    </font>
    <font>
      <sz val="10"/>
      <name val="HY중고딕"/>
      <family val="1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굴림"/>
      <family val="3"/>
      <charset val="129"/>
    </font>
    <font>
      <b/>
      <sz val="16"/>
      <color rgb="FF0000FF"/>
      <name val="맑은 고딕"/>
      <family val="3"/>
      <charset val="129"/>
    </font>
    <font>
      <b/>
      <sz val="14"/>
      <color rgb="FF0000FF"/>
      <name val="굴림"/>
      <family val="3"/>
      <charset val="129"/>
    </font>
    <font>
      <b/>
      <sz val="14"/>
      <color rgb="FF0000FF"/>
      <name val="맑은 고딕"/>
      <family val="3"/>
      <charset val="129"/>
    </font>
    <font>
      <sz val="9"/>
      <color rgb="FF000000"/>
      <name val="바탕체"/>
      <family val="1"/>
      <charset val="129"/>
    </font>
    <font>
      <sz val="14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10"/>
      <color rgb="FF000000"/>
      <name val="나눔고딕"/>
      <family val="3"/>
      <charset val="129"/>
    </font>
    <font>
      <vertAlign val="superscript"/>
      <sz val="10"/>
      <color rgb="FF000000"/>
      <name val="나눔고딕"/>
      <family val="3"/>
      <charset val="129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9"/>
      <color rgb="FF000000"/>
      <name val="굴림"/>
      <family val="3"/>
      <charset val="129"/>
    </font>
    <font>
      <sz val="9"/>
      <color rgb="FF000000"/>
      <name val="맑은 고딕"/>
      <family val="3"/>
      <charset val="129"/>
    </font>
    <font>
      <sz val="10"/>
      <name val="굴림"/>
      <family val="3"/>
      <charset val="129"/>
    </font>
    <font>
      <sz val="12"/>
      <name val="바탕체"/>
      <family val="1"/>
      <charset val="129"/>
    </font>
    <font>
      <sz val="16"/>
      <color indexed="12"/>
      <name val="맑은 고딕"/>
      <family val="3"/>
      <charset val="129"/>
      <scheme val="minor"/>
    </font>
    <font>
      <vertAlign val="superscript"/>
      <sz val="10"/>
      <name val="나눔고딕"/>
      <family val="3"/>
      <charset val="129"/>
    </font>
    <font>
      <b/>
      <sz val="12"/>
      <color indexed="8"/>
      <name val="Arial Narrow"/>
      <family val="2"/>
    </font>
    <font>
      <sz val="11"/>
      <name val="Times New Roman"/>
      <family val="1"/>
    </font>
    <font>
      <sz val="11"/>
      <name val="바탕"/>
      <family val="1"/>
      <charset val="129"/>
    </font>
    <font>
      <b/>
      <sz val="11"/>
      <color indexed="8"/>
      <name val="Arial Narrow"/>
      <family val="2"/>
    </font>
    <font>
      <b/>
      <sz val="15"/>
      <name val="바탕체"/>
      <family val="1"/>
      <charset val="129"/>
    </font>
    <font>
      <sz val="10"/>
      <color theme="1"/>
      <name val="나눔고딕"/>
      <family val="3"/>
      <charset val="129"/>
    </font>
    <font>
      <vertAlign val="superscript"/>
      <sz val="10"/>
      <color theme="1"/>
      <name val="나눔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sz val="12"/>
      <color rgb="FF000000"/>
      <name val="나눔고딕"/>
      <family val="3"/>
      <charset val="129"/>
    </font>
    <font>
      <sz val="8"/>
      <color rgb="FF00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0"/>
      <color rgb="FF000000"/>
      <name val="바탕체"/>
      <family val="1"/>
      <charset val="129"/>
    </font>
    <font>
      <b/>
      <sz val="11"/>
      <color rgb="FF000000"/>
      <name val="Arial Narrow"/>
      <family val="2"/>
    </font>
    <font>
      <i/>
      <sz val="12"/>
      <color rgb="FF000000"/>
      <name val="맑은 고딕"/>
      <family val="3"/>
      <charset val="129"/>
    </font>
    <font>
      <b/>
      <sz val="15"/>
      <color rgb="FF000000"/>
      <name val="바탕체"/>
      <family val="1"/>
      <charset val="129"/>
    </font>
    <font>
      <sz val="12"/>
      <color rgb="FF0000FF"/>
      <name val="맑은 고딕"/>
      <family val="3"/>
      <charset val="129"/>
    </font>
    <font>
      <sz val="14"/>
      <color rgb="FF0000FF"/>
      <name val="맑은 고딕"/>
      <family val="3"/>
      <charset val="129"/>
    </font>
    <font>
      <sz val="11"/>
      <color rgb="FF000000"/>
      <name val="바탕체"/>
      <family val="1"/>
      <charset val="129"/>
    </font>
    <font>
      <sz val="7"/>
      <color rgb="FF000000"/>
      <name val="Arial Narrow"/>
      <family val="2"/>
    </font>
    <font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9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9"/>
      <color rgb="FF000000"/>
      <name val="바탕체"/>
      <family val="1"/>
      <charset val="129"/>
    </font>
    <font>
      <sz val="9"/>
      <color rgb="FF000000"/>
      <name val="나눔고딕"/>
      <family val="3"/>
      <charset val="129"/>
    </font>
    <font>
      <sz val="9"/>
      <color rgb="FF000000"/>
      <name val="Arial Narrow"/>
      <family val="2"/>
    </font>
    <font>
      <b/>
      <sz val="12"/>
      <color rgb="FF0000FF"/>
      <name val="맑은 고딕"/>
      <family val="3"/>
      <charset val="129"/>
    </font>
    <font>
      <b/>
      <sz val="16"/>
      <color rgb="FF0000FF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6"/>
      <color indexed="12"/>
      <name val="굴림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sz val="14"/>
      <color indexed="12"/>
      <name val="굴림"/>
      <family val="3"/>
      <charset val="129"/>
    </font>
    <font>
      <sz val="8"/>
      <name val="바탕체"/>
      <family val="1"/>
      <charset val="129"/>
    </font>
    <font>
      <sz val="10"/>
      <name val="바탕체"/>
      <family val="1"/>
      <charset val="129"/>
    </font>
    <font>
      <sz val="10"/>
      <color theme="1"/>
      <name val="Arial Narrow"/>
      <family val="2"/>
    </font>
    <font>
      <sz val="13"/>
      <name val="Arial Narrow"/>
      <family val="2"/>
    </font>
    <font>
      <sz val="13"/>
      <name val="굴림"/>
      <family val="3"/>
      <charset val="129"/>
    </font>
    <font>
      <b/>
      <sz val="13"/>
      <name val="Arial Narrow"/>
      <family val="2"/>
    </font>
    <font>
      <sz val="12"/>
      <color rgb="FF0000FF"/>
      <name val="굴림"/>
      <family val="3"/>
      <charset val="129"/>
    </font>
    <font>
      <sz val="10"/>
      <color rgb="FF000000"/>
      <name val="ariel narrow"/>
    </font>
    <font>
      <sz val="9.5"/>
      <color rgb="FF000000"/>
      <name val="Arial Narrow"/>
      <family val="2"/>
    </font>
    <font>
      <sz val="9.5"/>
      <color rgb="FF000000"/>
      <name val="나눔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/>
    <xf numFmtId="0" fontId="1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69" fillId="0" borderId="0" applyFont="0" applyFill="0" applyBorder="0" applyAlignment="0" applyProtection="0"/>
    <xf numFmtId="4" fontId="9" fillId="0" borderId="0" applyNumberForma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3" fillId="0" borderId="0">
      <alignment vertical="center"/>
    </xf>
    <xf numFmtId="41" fontId="53" fillId="0" borderId="0" applyFont="0" applyFill="0" applyBorder="0" applyAlignment="0" applyProtection="0">
      <alignment vertical="center"/>
    </xf>
  </cellStyleXfs>
  <cellXfs count="1499">
    <xf numFmtId="0" fontId="0" fillId="0" borderId="0" xfId="0">
      <alignment vertical="center"/>
    </xf>
    <xf numFmtId="0" fontId="2" fillId="0" borderId="0" xfId="2" applyNumberFormat="1" applyFont="1" applyFill="1" applyAlignment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2" fillId="0" borderId="0" xfId="2" applyFont="1" applyBorder="1" applyAlignment="1"/>
    <xf numFmtId="0" fontId="7" fillId="0" borderId="0" xfId="2" applyFont="1" applyBorder="1" applyAlignment="1">
      <alignment horizontal="center"/>
    </xf>
    <xf numFmtId="0" fontId="11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vertical="center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Continuous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/>
    </xf>
    <xf numFmtId="0" fontId="14" fillId="2" borderId="3" xfId="2" quotePrefix="1" applyNumberFormat="1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Continuous" vertical="center"/>
    </xf>
    <xf numFmtId="0" fontId="15" fillId="2" borderId="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 wrapText="1"/>
    </xf>
    <xf numFmtId="0" fontId="16" fillId="0" borderId="5" xfId="2" quotePrefix="1" applyNumberFormat="1" applyFont="1" applyFill="1" applyBorder="1" applyAlignment="1">
      <alignment horizontal="center" vertical="center"/>
    </xf>
    <xf numFmtId="41" fontId="16" fillId="0" borderId="6" xfId="2" applyNumberFormat="1" applyFont="1" applyFill="1" applyBorder="1" applyAlignment="1" applyProtection="1">
      <alignment horizontal="right" vertical="center" wrapText="1" shrinkToFit="1"/>
    </xf>
    <xf numFmtId="41" fontId="16" fillId="0" borderId="0" xfId="2" applyNumberFormat="1" applyFont="1" applyFill="1" applyBorder="1" applyAlignment="1" applyProtection="1">
      <alignment horizontal="right" vertical="center" wrapText="1" shrinkToFit="1"/>
    </xf>
    <xf numFmtId="41" fontId="16" fillId="0" borderId="7" xfId="2" applyNumberFormat="1" applyFont="1" applyFill="1" applyBorder="1" applyAlignment="1" applyProtection="1">
      <alignment horizontal="right" vertical="center" wrapText="1" shrinkToFit="1"/>
    </xf>
    <xf numFmtId="0" fontId="13" fillId="0" borderId="0" xfId="2" applyFont="1" applyFill="1" applyBorder="1" applyAlignment="1">
      <alignment vertical="center"/>
    </xf>
    <xf numFmtId="0" fontId="17" fillId="0" borderId="5" xfId="2" quotePrefix="1" applyNumberFormat="1" applyFont="1" applyFill="1" applyBorder="1" applyAlignment="1">
      <alignment horizontal="center" vertical="center"/>
    </xf>
    <xf numFmtId="41" fontId="17" fillId="0" borderId="6" xfId="2" applyNumberFormat="1" applyFont="1" applyFill="1" applyBorder="1" applyAlignment="1" applyProtection="1">
      <alignment horizontal="right" vertical="center" wrapText="1" shrinkToFit="1"/>
    </xf>
    <xf numFmtId="41" fontId="17" fillId="0" borderId="0" xfId="2" applyNumberFormat="1" applyFont="1" applyFill="1" applyBorder="1" applyAlignment="1" applyProtection="1">
      <alignment horizontal="right" vertical="center" wrapText="1" shrinkToFit="1"/>
    </xf>
    <xf numFmtId="41" fontId="17" fillId="0" borderId="7" xfId="2" applyNumberFormat="1" applyFont="1" applyFill="1" applyBorder="1" applyAlignment="1" applyProtection="1">
      <alignment horizontal="right" vertical="center" wrapText="1" shrinkToFit="1"/>
    </xf>
    <xf numFmtId="0" fontId="18" fillId="0" borderId="5" xfId="2" applyFont="1" applyBorder="1" applyAlignment="1">
      <alignment horizontal="center" vertical="center" wrapText="1"/>
    </xf>
    <xf numFmtId="49" fontId="16" fillId="0" borderId="6" xfId="2" applyNumberFormat="1" applyFont="1" applyFill="1" applyBorder="1" applyAlignment="1" applyProtection="1">
      <alignment horizontal="right" vertical="center" wrapText="1" shrinkToFit="1"/>
    </xf>
    <xf numFmtId="49" fontId="16" fillId="0" borderId="0" xfId="2" applyNumberFormat="1" applyFont="1" applyFill="1" applyBorder="1" applyAlignment="1" applyProtection="1">
      <alignment horizontal="right" vertical="center" wrapText="1" shrinkToFit="1"/>
    </xf>
    <xf numFmtId="0" fontId="19" fillId="0" borderId="0" xfId="2" applyFont="1" applyBorder="1" applyAlignment="1">
      <alignment vertical="center"/>
    </xf>
    <xf numFmtId="0" fontId="19" fillId="0" borderId="8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41" fontId="16" fillId="0" borderId="0" xfId="2" applyNumberFormat="1" applyFont="1" applyBorder="1" applyAlignment="1">
      <alignment horizontal="right" vertical="center" wrapText="1" shrinkToFit="1"/>
    </xf>
    <xf numFmtId="41" fontId="20" fillId="0" borderId="0" xfId="2" applyNumberFormat="1" applyFont="1" applyBorder="1" applyAlignment="1">
      <alignment horizontal="right" vertical="center"/>
    </xf>
    <xf numFmtId="41" fontId="16" fillId="0" borderId="7" xfId="2" applyNumberFormat="1" applyFont="1" applyBorder="1" applyAlignment="1">
      <alignment horizontal="right" vertical="center" wrapText="1" shrinkToFit="1"/>
    </xf>
    <xf numFmtId="41" fontId="16" fillId="0" borderId="0" xfId="2" applyNumberFormat="1" applyFont="1" applyFill="1" applyBorder="1" applyAlignment="1">
      <alignment horizontal="right" vertical="center" wrapText="1" shrinkToFit="1"/>
    </xf>
    <xf numFmtId="0" fontId="2" fillId="0" borderId="0" xfId="2" applyFont="1" applyBorder="1" applyAlignment="1">
      <alignment vertical="center"/>
    </xf>
    <xf numFmtId="0" fontId="18" fillId="0" borderId="3" xfId="2" applyFont="1" applyBorder="1" applyAlignment="1">
      <alignment horizontal="center" vertical="center" wrapText="1"/>
    </xf>
    <xf numFmtId="49" fontId="16" fillId="0" borderId="9" xfId="2" applyNumberFormat="1" applyFont="1" applyFill="1" applyBorder="1" applyAlignment="1" applyProtection="1">
      <alignment horizontal="right" vertical="center" wrapText="1" shrinkToFit="1"/>
    </xf>
    <xf numFmtId="49" fontId="16" fillId="0" borderId="4" xfId="2" applyNumberFormat="1" applyFont="1" applyFill="1" applyBorder="1" applyAlignment="1" applyProtection="1">
      <alignment horizontal="right" vertical="center" wrapText="1" shrinkToFit="1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0" xfId="2" applyNumberFormat="1" applyFont="1" applyBorder="1" applyAlignment="1"/>
    <xf numFmtId="0" fontId="2" fillId="0" borderId="0" xfId="2" applyFont="1" applyAlignment="1"/>
    <xf numFmtId="0" fontId="2" fillId="0" borderId="0" xfId="2" applyNumberFormat="1" applyFont="1" applyAlignment="1"/>
    <xf numFmtId="0" fontId="2" fillId="0" borderId="0" xfId="2" applyFont="1" applyAlignment="1">
      <alignment horizontal="center"/>
    </xf>
    <xf numFmtId="0" fontId="23" fillId="0" borderId="0" xfId="2" applyFont="1" applyBorder="1" applyAlignment="1">
      <alignment horizontal="center"/>
    </xf>
    <xf numFmtId="0" fontId="11" fillId="0" borderId="0" xfId="2" applyNumberFormat="1" applyFont="1" applyBorder="1" applyAlignment="1"/>
    <xf numFmtId="0" fontId="11" fillId="0" borderId="0" xfId="2" applyFont="1" applyBorder="1" applyAlignment="1"/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Continuous"/>
    </xf>
    <xf numFmtId="0" fontId="11" fillId="0" borderId="0" xfId="2" applyFont="1" applyBorder="1" applyAlignment="1">
      <alignment horizontal="right"/>
    </xf>
    <xf numFmtId="0" fontId="13" fillId="0" borderId="0" xfId="2" applyFont="1" applyBorder="1" applyAlignment="1"/>
    <xf numFmtId="0" fontId="14" fillId="2" borderId="10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2" borderId="5" xfId="2" applyNumberFormat="1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176" fontId="14" fillId="3" borderId="1" xfId="2" applyNumberFormat="1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2" borderId="3" xfId="2" applyNumberFormat="1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 shrinkToFit="1"/>
    </xf>
    <xf numFmtId="0" fontId="15" fillId="2" borderId="4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top" wrapText="1"/>
    </xf>
    <xf numFmtId="176" fontId="15" fillId="3" borderId="3" xfId="2" applyNumberFormat="1" applyFont="1" applyFill="1" applyBorder="1" applyAlignment="1">
      <alignment horizontal="center" vertical="center"/>
    </xf>
    <xf numFmtId="0" fontId="24" fillId="0" borderId="5" xfId="2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right" vertical="center" wrapText="1" shrinkToFit="1"/>
    </xf>
    <xf numFmtId="41" fontId="24" fillId="0" borderId="7" xfId="2" applyNumberFormat="1" applyFont="1" applyFill="1" applyBorder="1" applyAlignment="1">
      <alignment horizontal="right" vertical="center" wrapText="1" shrinkToFit="1"/>
    </xf>
    <xf numFmtId="0" fontId="13" fillId="0" borderId="0" xfId="2" applyFont="1" applyFill="1" applyBorder="1" applyAlignment="1"/>
    <xf numFmtId="41" fontId="24" fillId="0" borderId="6" xfId="2" applyNumberFormat="1" applyFont="1" applyFill="1" applyBorder="1" applyAlignment="1">
      <alignment horizontal="right" vertical="center" wrapText="1" shrinkToFit="1"/>
    </xf>
    <xf numFmtId="0" fontId="19" fillId="0" borderId="0" xfId="2" applyFont="1" applyFill="1" applyBorder="1" applyAlignment="1"/>
    <xf numFmtId="0" fontId="25" fillId="0" borderId="5" xfId="2" applyNumberFormat="1" applyFont="1" applyFill="1" applyBorder="1" applyAlignment="1">
      <alignment horizontal="center" vertical="center"/>
    </xf>
    <xf numFmtId="41" fontId="25" fillId="0" borderId="0" xfId="2" applyNumberFormat="1" applyFont="1" applyFill="1" applyBorder="1" applyAlignment="1">
      <alignment horizontal="right" vertical="center" wrapText="1" shrinkToFit="1"/>
    </xf>
    <xf numFmtId="41" fontId="25" fillId="0" borderId="7" xfId="2" applyNumberFormat="1" applyFont="1" applyFill="1" applyBorder="1" applyAlignment="1">
      <alignment horizontal="right" vertical="center" wrapText="1" shrinkToFit="1"/>
    </xf>
    <xf numFmtId="177" fontId="25" fillId="0" borderId="5" xfId="2" applyNumberFormat="1" applyFont="1" applyFill="1" applyBorder="1" applyAlignment="1">
      <alignment horizontal="center" vertical="center"/>
    </xf>
    <xf numFmtId="0" fontId="18" fillId="0" borderId="5" xfId="2" applyFont="1" applyBorder="1" applyAlignment="1">
      <alignment horizontal="distributed" vertical="center" wrapText="1"/>
    </xf>
    <xf numFmtId="41" fontId="26" fillId="0" borderId="7" xfId="2" applyNumberFormat="1" applyFont="1" applyBorder="1" applyAlignment="1">
      <alignment horizontal="right" wrapText="1"/>
    </xf>
    <xf numFmtId="41" fontId="27" fillId="0" borderId="6" xfId="2" applyNumberFormat="1" applyFont="1" applyBorder="1" applyAlignment="1">
      <alignment horizontal="right" wrapText="1"/>
    </xf>
    <xf numFmtId="41" fontId="27" fillId="0" borderId="0" xfId="2" applyNumberFormat="1" applyFont="1" applyBorder="1" applyAlignment="1">
      <alignment horizontal="right" wrapText="1"/>
    </xf>
    <xf numFmtId="41" fontId="27" fillId="0" borderId="7" xfId="2" applyNumberFormat="1" applyFont="1" applyBorder="1" applyAlignment="1">
      <alignment horizontal="right" wrapText="1"/>
    </xf>
    <xf numFmtId="0" fontId="28" fillId="0" borderId="5" xfId="2" applyFont="1" applyBorder="1" applyAlignment="1">
      <alignment horizontal="distributed" vertical="center" wrapText="1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horizontal="right" wrapText="1"/>
    </xf>
    <xf numFmtId="0" fontId="30" fillId="0" borderId="0" xfId="2" applyFont="1" applyBorder="1" applyAlignment="1">
      <alignment vertical="center"/>
    </xf>
    <xf numFmtId="178" fontId="31" fillId="0" borderId="0" xfId="2" applyNumberFormat="1" applyFont="1" applyFill="1" applyBorder="1" applyAlignment="1">
      <alignment horizontal="right" vertical="center" wrapText="1" shrinkToFit="1"/>
    </xf>
    <xf numFmtId="0" fontId="30" fillId="0" borderId="0" xfId="2" applyNumberFormat="1" applyFont="1" applyBorder="1" applyAlignment="1"/>
    <xf numFmtId="0" fontId="30" fillId="0" borderId="0" xfId="2" applyFont="1" applyBorder="1" applyAlignment="1"/>
    <xf numFmtId="0" fontId="30" fillId="0" borderId="0" xfId="2" applyFont="1" applyBorder="1" applyAlignment="1">
      <alignment horizontal="center"/>
    </xf>
    <xf numFmtId="0" fontId="30" fillId="0" borderId="0" xfId="2" applyFont="1" applyAlignment="1"/>
    <xf numFmtId="0" fontId="13" fillId="0" borderId="0" xfId="2" applyNumberFormat="1" applyFont="1" applyBorder="1" applyAlignment="1"/>
    <xf numFmtId="0" fontId="13" fillId="0" borderId="0" xfId="2" applyFont="1" applyBorder="1" applyAlignment="1">
      <alignment horizontal="center"/>
    </xf>
    <xf numFmtId="0" fontId="13" fillId="0" borderId="0" xfId="2" applyFont="1" applyAlignment="1"/>
    <xf numFmtId="0" fontId="13" fillId="0" borderId="0" xfId="2" applyNumberFormat="1" applyFont="1" applyAlignment="1"/>
    <xf numFmtId="0" fontId="13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34" fillId="0" borderId="0" xfId="2" applyFont="1" applyBorder="1" applyAlignment="1">
      <alignment horizontal="centerContinuous"/>
    </xf>
    <xf numFmtId="176" fontId="14" fillId="2" borderId="1" xfId="2" applyNumberFormat="1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Continuous" vertical="center"/>
    </xf>
    <xf numFmtId="176" fontId="14" fillId="2" borderId="5" xfId="2" applyNumberFormat="1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Continuous"/>
    </xf>
    <xf numFmtId="0" fontId="15" fillId="2" borderId="7" xfId="2" applyFont="1" applyFill="1" applyBorder="1" applyAlignment="1">
      <alignment horizontal="center"/>
    </xf>
    <xf numFmtId="0" fontId="14" fillId="2" borderId="7" xfId="2" applyFont="1" applyFill="1" applyBorder="1" applyAlignment="1">
      <alignment horizontal="centerContinuous" vertical="center"/>
    </xf>
    <xf numFmtId="0" fontId="14" fillId="2" borderId="0" xfId="2" applyFont="1" applyFill="1" applyBorder="1" applyAlignment="1">
      <alignment horizontal="centerContinuous" vertical="center"/>
    </xf>
    <xf numFmtId="0" fontId="14" fillId="2" borderId="1" xfId="2" applyFont="1" applyFill="1" applyBorder="1" applyAlignment="1">
      <alignment horizontal="centerContinuous" vertical="center" shrinkToFit="1"/>
    </xf>
    <xf numFmtId="0" fontId="14" fillId="3" borderId="7" xfId="2" applyFont="1" applyFill="1" applyBorder="1" applyAlignment="1">
      <alignment horizontal="centerContinuous" vertical="center"/>
    </xf>
    <xf numFmtId="176" fontId="14" fillId="3" borderId="7" xfId="2" applyNumberFormat="1" applyFont="1" applyFill="1" applyBorder="1" applyAlignment="1">
      <alignment horizontal="centerContinuous" vertical="center"/>
    </xf>
    <xf numFmtId="0" fontId="14" fillId="3" borderId="0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Continuous" vertical="center"/>
    </xf>
    <xf numFmtId="176" fontId="14" fillId="2" borderId="3" xfId="2" applyNumberFormat="1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/>
    </xf>
    <xf numFmtId="0" fontId="15" fillId="2" borderId="14" xfId="2" applyFont="1" applyFill="1" applyBorder="1" applyAlignment="1">
      <alignment horizontal="center" shrinkToFit="1"/>
    </xf>
    <xf numFmtId="0" fontId="15" fillId="2" borderId="4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 shrinkToFit="1"/>
    </xf>
    <xf numFmtId="0" fontId="15" fillId="3" borderId="14" xfId="2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 wrapText="1"/>
    </xf>
    <xf numFmtId="176" fontId="15" fillId="3" borderId="3" xfId="2" applyNumberFormat="1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/>
    </xf>
    <xf numFmtId="49" fontId="24" fillId="0" borderId="5" xfId="2" applyNumberFormat="1" applyFont="1" applyFill="1" applyBorder="1" applyAlignment="1">
      <alignment horizontal="center" vertical="center"/>
    </xf>
    <xf numFmtId="180" fontId="2" fillId="0" borderId="0" xfId="2" applyNumberFormat="1" applyFont="1" applyBorder="1" applyAlignment="1"/>
    <xf numFmtId="180" fontId="2" fillId="0" borderId="0" xfId="2" applyNumberFormat="1" applyFont="1" applyFill="1" applyBorder="1" applyAlignment="1"/>
    <xf numFmtId="49" fontId="25" fillId="0" borderId="5" xfId="2" applyNumberFormat="1" applyFont="1" applyFill="1" applyBorder="1" applyAlignment="1">
      <alignment horizontal="center" vertical="center"/>
    </xf>
    <xf numFmtId="180" fontId="35" fillId="0" borderId="0" xfId="2" applyNumberFormat="1" applyFont="1" applyFill="1" applyBorder="1" applyAlignment="1"/>
    <xf numFmtId="0" fontId="36" fillId="0" borderId="5" xfId="2" applyFont="1" applyBorder="1" applyAlignment="1">
      <alignment horizontal="distributed" vertical="center" wrapText="1"/>
    </xf>
    <xf numFmtId="180" fontId="13" fillId="0" borderId="0" xfId="2" applyNumberFormat="1" applyFont="1" applyBorder="1" applyAlignment="1"/>
    <xf numFmtId="0" fontId="18" fillId="0" borderId="3" xfId="2" applyFont="1" applyBorder="1" applyAlignment="1">
      <alignment horizontal="distributed" vertical="center" wrapText="1"/>
    </xf>
    <xf numFmtId="41" fontId="24" fillId="0" borderId="4" xfId="2" applyNumberFormat="1" applyFont="1" applyFill="1" applyBorder="1" applyAlignment="1">
      <alignment horizontal="right" vertical="center" wrapText="1" shrinkToFit="1"/>
    </xf>
    <xf numFmtId="0" fontId="36" fillId="0" borderId="3" xfId="2" applyFont="1" applyBorder="1" applyAlignment="1">
      <alignment horizontal="distributed" vertical="center" wrapText="1"/>
    </xf>
    <xf numFmtId="0" fontId="11" fillId="0" borderId="0" xfId="2" applyNumberFormat="1" applyFont="1" applyBorder="1" applyAlignment="1">
      <alignment horizontal="left"/>
    </xf>
    <xf numFmtId="0" fontId="38" fillId="0" borderId="0" xfId="2" applyFont="1" applyAlignment="1"/>
    <xf numFmtId="0" fontId="31" fillId="0" borderId="0" xfId="2" applyFont="1" applyAlignment="1"/>
    <xf numFmtId="0" fontId="4" fillId="0" borderId="0" xfId="2" applyFont="1" applyBorder="1" applyAlignment="1"/>
    <xf numFmtId="0" fontId="39" fillId="0" borderId="0" xfId="2" applyFont="1" applyAlignment="1"/>
    <xf numFmtId="0" fontId="31" fillId="0" borderId="0" xfId="2" applyFont="1" applyBorder="1" applyAlignment="1"/>
    <xf numFmtId="0" fontId="39" fillId="0" borderId="0" xfId="2" applyFont="1" applyBorder="1" applyAlignment="1"/>
    <xf numFmtId="0" fontId="30" fillId="0" borderId="0" xfId="2" applyFont="1" applyBorder="1" applyAlignment="1">
      <alignment horizontal="right"/>
    </xf>
    <xf numFmtId="0" fontId="14" fillId="3" borderId="1" xfId="2" applyFont="1" applyFill="1" applyBorder="1" applyAlignment="1">
      <alignment horizontal="centerContinuous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Continuous" vertical="center"/>
    </xf>
    <xf numFmtId="0" fontId="14" fillId="2" borderId="10" xfId="2" applyFont="1" applyFill="1" applyBorder="1" applyAlignment="1">
      <alignment horizontal="centerContinuous" vertical="center"/>
    </xf>
    <xf numFmtId="0" fontId="14" fillId="2" borderId="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/>
    </xf>
    <xf numFmtId="0" fontId="15" fillId="3" borderId="14" xfId="2" applyFont="1" applyFill="1" applyBorder="1" applyAlignment="1">
      <alignment horizontal="center" wrapText="1"/>
    </xf>
    <xf numFmtId="176" fontId="15" fillId="3" borderId="14" xfId="2" applyNumberFormat="1" applyFont="1" applyFill="1" applyBorder="1" applyAlignment="1">
      <alignment horizontal="center"/>
    </xf>
    <xf numFmtId="0" fontId="15" fillId="3" borderId="4" xfId="2" applyFont="1" applyFill="1" applyBorder="1" applyAlignment="1">
      <alignment horizontal="center" wrapText="1"/>
    </xf>
    <xf numFmtId="0" fontId="15" fillId="3" borderId="9" xfId="2" applyFont="1" applyFill="1" applyBorder="1" applyAlignment="1">
      <alignment horizontal="center"/>
    </xf>
    <xf numFmtId="181" fontId="16" fillId="0" borderId="5" xfId="2" quotePrefix="1" applyNumberFormat="1" applyFont="1" applyFill="1" applyBorder="1" applyAlignment="1">
      <alignment horizontal="center" vertical="center"/>
    </xf>
    <xf numFmtId="178" fontId="16" fillId="0" borderId="6" xfId="2" applyNumberFormat="1" applyFont="1" applyFill="1" applyBorder="1" applyAlignment="1">
      <alignment horizontal="right" vertical="center" shrinkToFit="1"/>
    </xf>
    <xf numFmtId="178" fontId="16" fillId="0" borderId="0" xfId="2" applyNumberFormat="1" applyFont="1" applyFill="1" applyBorder="1" applyAlignment="1">
      <alignment horizontal="right" vertical="center" shrinkToFit="1"/>
    </xf>
    <xf numFmtId="178" fontId="16" fillId="0" borderId="7" xfId="2" applyNumberFormat="1" applyFont="1" applyFill="1" applyBorder="1" applyAlignment="1">
      <alignment horizontal="right" vertical="center" shrinkToFit="1"/>
    </xf>
    <xf numFmtId="181" fontId="17" fillId="0" borderId="5" xfId="2" quotePrefix="1" applyNumberFormat="1" applyFont="1" applyFill="1" applyBorder="1" applyAlignment="1">
      <alignment horizontal="center" vertical="center"/>
    </xf>
    <xf numFmtId="41" fontId="17" fillId="0" borderId="0" xfId="2" applyNumberFormat="1" applyFont="1" applyFill="1" applyBorder="1" applyAlignment="1">
      <alignment horizontal="right" vertical="center" shrinkToFit="1"/>
    </xf>
    <xf numFmtId="41" fontId="17" fillId="0" borderId="7" xfId="2" applyNumberFormat="1" applyFont="1" applyFill="1" applyBorder="1" applyAlignment="1">
      <alignment horizontal="right" vertical="center" shrinkToFit="1"/>
    </xf>
    <xf numFmtId="0" fontId="35" fillId="0" borderId="0" xfId="2" applyFont="1" applyFill="1" applyBorder="1" applyAlignment="1"/>
    <xf numFmtId="0" fontId="40" fillId="0" borderId="5" xfId="2" applyFont="1" applyBorder="1" applyAlignment="1">
      <alignment horizontal="distributed" vertical="center" wrapText="1"/>
    </xf>
    <xf numFmtId="41" fontId="16" fillId="0" borderId="0" xfId="2" applyNumberFormat="1" applyFont="1" applyFill="1" applyBorder="1" applyAlignment="1">
      <alignment horizontal="right" vertical="center" shrinkToFit="1"/>
    </xf>
    <xf numFmtId="41" fontId="16" fillId="0" borderId="0" xfId="2" applyNumberFormat="1" applyFont="1" applyBorder="1" applyAlignment="1">
      <alignment horizontal="right" vertical="center" shrinkToFit="1"/>
    </xf>
    <xf numFmtId="41" fontId="16" fillId="0" borderId="7" xfId="2" applyNumberFormat="1" applyFont="1" applyBorder="1" applyAlignment="1">
      <alignment horizontal="right" vertical="center" shrinkToFit="1"/>
    </xf>
    <xf numFmtId="0" fontId="41" fillId="0" borderId="5" xfId="2" applyFont="1" applyBorder="1" applyAlignment="1">
      <alignment horizontal="distributed" vertical="center" wrapText="1"/>
    </xf>
    <xf numFmtId="41" fontId="16" fillId="0" borderId="6" xfId="2" applyNumberFormat="1" applyFont="1" applyBorder="1" applyAlignment="1">
      <alignment horizontal="right" vertical="center" shrinkToFit="1"/>
    </xf>
    <xf numFmtId="41" fontId="42" fillId="0" borderId="0" xfId="2" applyNumberFormat="1" applyFont="1" applyBorder="1" applyAlignment="1">
      <alignment horizontal="right" vertical="center" shrinkToFit="1"/>
    </xf>
    <xf numFmtId="0" fontId="40" fillId="0" borderId="3" xfId="2" applyFont="1" applyBorder="1" applyAlignment="1">
      <alignment horizontal="distributed" vertical="center" wrapText="1"/>
    </xf>
    <xf numFmtId="178" fontId="16" fillId="0" borderId="9" xfId="2" applyNumberFormat="1" applyFont="1" applyFill="1" applyBorder="1" applyAlignment="1">
      <alignment horizontal="right" vertical="center" shrinkToFit="1"/>
    </xf>
    <xf numFmtId="178" fontId="16" fillId="0" borderId="4" xfId="2" applyNumberFormat="1" applyFont="1" applyFill="1" applyBorder="1" applyAlignment="1">
      <alignment horizontal="right" vertical="center" shrinkToFit="1"/>
    </xf>
    <xf numFmtId="41" fontId="16" fillId="0" borderId="4" xfId="2" applyNumberFormat="1" applyFont="1" applyFill="1" applyBorder="1" applyAlignment="1">
      <alignment horizontal="right" vertical="center" shrinkToFit="1"/>
    </xf>
    <xf numFmtId="41" fontId="16" fillId="0" borderId="4" xfId="2" applyNumberFormat="1" applyFont="1" applyBorder="1" applyAlignment="1">
      <alignment horizontal="right" vertical="center" shrinkToFit="1"/>
    </xf>
    <xf numFmtId="41" fontId="16" fillId="0" borderId="14" xfId="2" applyNumberFormat="1" applyFont="1" applyBorder="1" applyAlignment="1">
      <alignment horizontal="right" vertical="center" shrinkToFit="1"/>
    </xf>
    <xf numFmtId="0" fontId="41" fillId="0" borderId="3" xfId="2" applyFont="1" applyBorder="1" applyAlignment="1">
      <alignment horizontal="distributed" vertical="center" wrapText="1"/>
    </xf>
    <xf numFmtId="41" fontId="16" fillId="0" borderId="9" xfId="2" applyNumberFormat="1" applyFont="1" applyBorder="1" applyAlignment="1">
      <alignment horizontal="right" vertical="center" shrinkToFit="1"/>
    </xf>
    <xf numFmtId="0" fontId="38" fillId="0" borderId="0" xfId="2" applyFont="1" applyAlignment="1">
      <alignment vertical="center"/>
    </xf>
    <xf numFmtId="0" fontId="38" fillId="0" borderId="0" xfId="2" applyFont="1" applyAlignment="1">
      <alignment horizontal="right" vertical="center"/>
    </xf>
    <xf numFmtId="0" fontId="31" fillId="0" borderId="0" xfId="2" applyFont="1" applyAlignment="1">
      <alignment vertical="center"/>
    </xf>
    <xf numFmtId="0" fontId="31" fillId="0" borderId="0" xfId="2" applyFont="1" applyBorder="1" applyAlignment="1">
      <alignment vertical="center"/>
    </xf>
    <xf numFmtId="0" fontId="39" fillId="0" borderId="0" xfId="2" applyFont="1" applyBorder="1" applyAlignment="1">
      <alignment vertical="center"/>
    </xf>
    <xf numFmtId="0" fontId="11" fillId="0" borderId="0" xfId="2" applyNumberFormat="1" applyFont="1" applyBorder="1" applyAlignment="1">
      <alignment vertical="top"/>
    </xf>
    <xf numFmtId="0" fontId="38" fillId="0" borderId="0" xfId="2" applyFont="1" applyAlignment="1">
      <alignment vertical="top"/>
    </xf>
    <xf numFmtId="0" fontId="38" fillId="0" borderId="0" xfId="2" applyFont="1" applyAlignment="1">
      <alignment horizontal="right" vertical="top"/>
    </xf>
    <xf numFmtId="0" fontId="31" fillId="0" borderId="0" xfId="2" applyFont="1" applyAlignment="1">
      <alignment vertical="top"/>
    </xf>
    <xf numFmtId="0" fontId="31" fillId="0" borderId="0" xfId="2" applyFont="1" applyBorder="1" applyAlignment="1">
      <alignment vertical="top"/>
    </xf>
    <xf numFmtId="0" fontId="30" fillId="0" borderId="0" xfId="2" applyFont="1" applyBorder="1" applyAlignment="1">
      <alignment horizontal="right" vertical="top"/>
    </xf>
    <xf numFmtId="0" fontId="39" fillId="0" borderId="0" xfId="2" applyFont="1" applyBorder="1" applyAlignment="1">
      <alignment vertical="top"/>
    </xf>
    <xf numFmtId="0" fontId="39" fillId="0" borderId="0" xfId="2" applyFont="1" applyAlignment="1">
      <alignment horizontal="right"/>
    </xf>
    <xf numFmtId="0" fontId="43" fillId="0" borderId="0" xfId="2" applyFont="1" applyAlignment="1"/>
    <xf numFmtId="0" fontId="45" fillId="0" borderId="0" xfId="2" applyFont="1" applyBorder="1" applyAlignment="1"/>
    <xf numFmtId="0" fontId="14" fillId="2" borderId="5" xfId="2" applyFont="1" applyFill="1" applyBorder="1" applyAlignment="1">
      <alignment vertical="center"/>
    </xf>
    <xf numFmtId="0" fontId="15" fillId="2" borderId="3" xfId="2" applyFont="1" applyFill="1" applyBorder="1" applyAlignment="1">
      <alignment horizontal="centerContinuous" vertical="center"/>
    </xf>
    <xf numFmtId="0" fontId="15" fillId="2" borderId="14" xfId="2" applyFont="1" applyFill="1" applyBorder="1" applyAlignment="1">
      <alignment horizontal="centerContinuous" vertical="center"/>
    </xf>
    <xf numFmtId="0" fontId="24" fillId="0" borderId="5" xfId="2" quotePrefix="1" applyNumberFormat="1" applyFont="1" applyBorder="1" applyAlignment="1">
      <alignment horizontal="center" vertical="center"/>
    </xf>
    <xf numFmtId="0" fontId="13" fillId="0" borderId="8" xfId="2" applyFont="1" applyBorder="1" applyAlignment="1"/>
    <xf numFmtId="0" fontId="24" fillId="0" borderId="5" xfId="2" quotePrefix="1" applyNumberFormat="1" applyFont="1" applyFill="1" applyBorder="1" applyAlignment="1">
      <alignment horizontal="center" vertical="center"/>
    </xf>
    <xf numFmtId="0" fontId="13" fillId="0" borderId="8" xfId="2" applyFont="1" applyFill="1" applyBorder="1" applyAlignment="1"/>
    <xf numFmtId="0" fontId="25" fillId="0" borderId="5" xfId="2" quotePrefix="1" applyNumberFormat="1" applyFont="1" applyFill="1" applyBorder="1" applyAlignment="1">
      <alignment horizontal="center" vertical="center"/>
    </xf>
    <xf numFmtId="0" fontId="19" fillId="0" borderId="8" xfId="2" applyFont="1" applyFill="1" applyBorder="1" applyAlignment="1"/>
    <xf numFmtId="0" fontId="46" fillId="0" borderId="0" xfId="2" applyFont="1" applyBorder="1" applyAlignment="1"/>
    <xf numFmtId="41" fontId="27" fillId="0" borderId="4" xfId="2" applyNumberFormat="1" applyFont="1" applyBorder="1" applyAlignment="1">
      <alignment horizontal="right" wrapText="1"/>
    </xf>
    <xf numFmtId="0" fontId="11" fillId="0" borderId="0" xfId="2" applyFont="1" applyAlignment="1">
      <alignment vertical="center"/>
    </xf>
    <xf numFmtId="0" fontId="19" fillId="0" borderId="0" xfId="2" applyFont="1" applyAlignment="1"/>
    <xf numFmtId="0" fontId="48" fillId="0" borderId="0" xfId="0" applyFont="1" applyFill="1">
      <alignment vertical="center"/>
    </xf>
    <xf numFmtId="0" fontId="39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176" fontId="15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41" fontId="16" fillId="0" borderId="6" xfId="1" applyFont="1" applyFill="1" applyBorder="1" applyAlignment="1">
      <alignment horizontal="center" vertical="center"/>
    </xf>
    <xf numFmtId="41" fontId="16" fillId="0" borderId="0" xfId="1" applyFont="1" applyFill="1" applyBorder="1" applyAlignment="1">
      <alignment horizontal="center" vertical="center"/>
    </xf>
    <xf numFmtId="41" fontId="16" fillId="0" borderId="2" xfId="1" applyFont="1" applyFill="1" applyBorder="1" applyAlignment="1">
      <alignment horizontal="center" vertical="center"/>
    </xf>
    <xf numFmtId="41" fontId="16" fillId="0" borderId="7" xfId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1" fontId="17" fillId="0" borderId="9" xfId="1" applyFont="1" applyFill="1" applyBorder="1" applyAlignment="1">
      <alignment horizontal="center" vertical="center"/>
    </xf>
    <xf numFmtId="41" fontId="17" fillId="0" borderId="4" xfId="1" applyFont="1" applyFill="1" applyBorder="1" applyAlignment="1">
      <alignment horizontal="center" vertical="center"/>
    </xf>
    <xf numFmtId="41" fontId="17" fillId="0" borderId="14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48" fillId="0" borderId="0" xfId="0" applyFont="1" applyFill="1" applyAlignment="1"/>
    <xf numFmtId="0" fontId="48" fillId="0" borderId="0" xfId="0" applyFont="1" applyFill="1" applyAlignment="1">
      <alignment vertical="top"/>
    </xf>
    <xf numFmtId="0" fontId="52" fillId="0" borderId="0" xfId="0" applyFont="1" applyFill="1" applyAlignment="1">
      <alignment horizontal="right" vertical="top"/>
    </xf>
    <xf numFmtId="0" fontId="54" fillId="0" borderId="0" xfId="5" applyNumberFormat="1" applyFont="1" applyAlignment="1"/>
    <xf numFmtId="0" fontId="54" fillId="0" borderId="0" xfId="5" applyNumberFormat="1" applyFont="1" applyBorder="1" applyAlignment="1"/>
    <xf numFmtId="0" fontId="56" fillId="0" borderId="0" xfId="5" applyNumberFormat="1" applyFont="1" applyBorder="1" applyAlignment="1">
      <alignment horizontal="center"/>
    </xf>
    <xf numFmtId="0" fontId="58" fillId="0" borderId="0" xfId="5" applyNumberFormat="1" applyFont="1" applyBorder="1" applyAlignment="1"/>
    <xf numFmtId="0" fontId="59" fillId="0" borderId="0" xfId="5" applyNumberFormat="1" applyFont="1" applyBorder="1" applyAlignment="1">
      <alignment horizontal="centerContinuous"/>
    </xf>
    <xf numFmtId="0" fontId="58" fillId="0" borderId="0" xfId="5" applyNumberFormat="1" applyFont="1" applyBorder="1" applyAlignment="1">
      <alignment horizontal="centerContinuous"/>
    </xf>
    <xf numFmtId="0" fontId="58" fillId="0" borderId="0" xfId="5" applyNumberFormat="1" applyFont="1" applyBorder="1" applyAlignment="1">
      <alignment horizontal="right"/>
    </xf>
    <xf numFmtId="0" fontId="60" fillId="0" borderId="0" xfId="5" applyNumberFormat="1" applyFont="1" applyBorder="1" applyAlignment="1"/>
    <xf numFmtId="176" fontId="61" fillId="2" borderId="1" xfId="5" applyNumberFormat="1" applyFont="1" applyFill="1" applyBorder="1" applyAlignment="1">
      <alignment horizontal="center" vertical="center"/>
    </xf>
    <xf numFmtId="0" fontId="61" fillId="2" borderId="10" xfId="5" applyNumberFormat="1" applyFont="1" applyFill="1" applyBorder="1" applyAlignment="1">
      <alignment horizontal="center" vertical="center" wrapText="1"/>
    </xf>
    <xf numFmtId="0" fontId="60" fillId="2" borderId="0" xfId="5" applyNumberFormat="1" applyFont="1" applyFill="1" applyBorder="1" applyAlignment="1">
      <alignment vertical="center"/>
    </xf>
    <xf numFmtId="0" fontId="60" fillId="0" borderId="0" xfId="5" applyNumberFormat="1" applyFont="1" applyBorder="1" applyAlignment="1">
      <alignment vertical="center"/>
    </xf>
    <xf numFmtId="176" fontId="61" fillId="2" borderId="5" xfId="5" applyNumberFormat="1" applyFont="1" applyFill="1" applyBorder="1" applyAlignment="1">
      <alignment horizontal="center" vertical="center"/>
    </xf>
    <xf numFmtId="0" fontId="61" fillId="2" borderId="7" xfId="5" applyNumberFormat="1" applyFont="1" applyFill="1" applyBorder="1" applyAlignment="1">
      <alignment vertical="center" wrapText="1"/>
    </xf>
    <xf numFmtId="0" fontId="61" fillId="2" borderId="6" xfId="5" applyNumberFormat="1" applyFont="1" applyFill="1" applyBorder="1" applyAlignment="1">
      <alignment horizontal="centerContinuous" vertical="center"/>
    </xf>
    <xf numFmtId="0" fontId="61" fillId="2" borderId="5" xfId="5" applyNumberFormat="1" applyFont="1" applyFill="1" applyBorder="1" applyAlignment="1">
      <alignment horizontal="centerContinuous" vertical="center"/>
    </xf>
    <xf numFmtId="0" fontId="61" fillId="2" borderId="7" xfId="5" applyNumberFormat="1" applyFont="1" applyFill="1" applyBorder="1" applyAlignment="1">
      <alignment horizontal="centerContinuous" vertical="center"/>
    </xf>
    <xf numFmtId="0" fontId="61" fillId="2" borderId="0" xfId="5" applyNumberFormat="1" applyFont="1" applyFill="1" applyBorder="1" applyAlignment="1">
      <alignment horizontal="centerContinuous" vertical="center"/>
    </xf>
    <xf numFmtId="0" fontId="61" fillId="2" borderId="1" xfId="5" applyNumberFormat="1" applyFont="1" applyFill="1" applyBorder="1" applyAlignment="1">
      <alignment horizontal="centerContinuous" vertical="center"/>
    </xf>
    <xf numFmtId="176" fontId="63" fillId="2" borderId="5" xfId="5" applyNumberFormat="1" applyFont="1" applyFill="1" applyBorder="1" applyAlignment="1">
      <alignment horizontal="center" vertical="center"/>
    </xf>
    <xf numFmtId="0" fontId="63" fillId="2" borderId="0" xfId="5" applyNumberFormat="1" applyFont="1" applyFill="1" applyBorder="1" applyAlignment="1">
      <alignment horizontal="centerContinuous" vertical="center"/>
    </xf>
    <xf numFmtId="0" fontId="63" fillId="2" borderId="6" xfId="5" applyNumberFormat="1" applyFont="1" applyFill="1" applyBorder="1" applyAlignment="1">
      <alignment horizontal="center" vertical="center"/>
    </xf>
    <xf numFmtId="0" fontId="63" fillId="2" borderId="5" xfId="5" applyNumberFormat="1" applyFont="1" applyFill="1" applyBorder="1" applyAlignment="1">
      <alignment horizontal="center" vertical="center"/>
    </xf>
    <xf numFmtId="0" fontId="63" fillId="2" borderId="7" xfId="5" applyNumberFormat="1" applyFont="1" applyFill="1" applyBorder="1" applyAlignment="1">
      <alignment horizontal="center" vertical="center"/>
    </xf>
    <xf numFmtId="0" fontId="63" fillId="2" borderId="0" xfId="5" applyNumberFormat="1" applyFont="1" applyFill="1" applyBorder="1" applyAlignment="1">
      <alignment horizontal="center" vertical="center"/>
    </xf>
    <xf numFmtId="176" fontId="63" fillId="2" borderId="3" xfId="5" applyNumberFormat="1" applyFont="1" applyFill="1" applyBorder="1" applyAlignment="1">
      <alignment horizontal="center" vertical="center"/>
    </xf>
    <xf numFmtId="0" fontId="63" fillId="2" borderId="4" xfId="5" applyNumberFormat="1" applyFont="1" applyFill="1" applyBorder="1" applyAlignment="1">
      <alignment horizontal="centerContinuous" vertical="center"/>
    </xf>
    <xf numFmtId="0" fontId="63" fillId="2" borderId="9" xfId="5" applyNumberFormat="1" applyFont="1" applyFill="1" applyBorder="1" applyAlignment="1">
      <alignment horizontal="center" vertical="center"/>
    </xf>
    <xf numFmtId="0" fontId="63" fillId="2" borderId="3" xfId="5" applyNumberFormat="1" applyFont="1" applyFill="1" applyBorder="1" applyAlignment="1">
      <alignment horizontal="center" vertical="center"/>
    </xf>
    <xf numFmtId="0" fontId="63" fillId="2" borderId="14" xfId="5" applyNumberFormat="1" applyFont="1" applyFill="1" applyBorder="1" applyAlignment="1">
      <alignment horizontal="center" vertical="center"/>
    </xf>
    <xf numFmtId="0" fontId="63" fillId="2" borderId="4" xfId="5" applyNumberFormat="1" applyFont="1" applyFill="1" applyBorder="1" applyAlignment="1">
      <alignment horizontal="center" vertical="center"/>
    </xf>
    <xf numFmtId="181" fontId="64" fillId="0" borderId="5" xfId="5" quotePrefix="1" applyNumberFormat="1" applyFont="1" applyFill="1" applyBorder="1" applyAlignment="1">
      <alignment horizontal="center" vertical="center"/>
    </xf>
    <xf numFmtId="178" fontId="64" fillId="0" borderId="0" xfId="5" applyNumberFormat="1" applyFont="1" applyFill="1" applyBorder="1" applyAlignment="1" applyProtection="1">
      <alignment horizontal="right" vertical="center" shrinkToFit="1"/>
    </xf>
    <xf numFmtId="178" fontId="64" fillId="0" borderId="0" xfId="5" applyNumberFormat="1" applyFont="1" applyFill="1" applyBorder="1" applyAlignment="1">
      <alignment horizontal="right" vertical="center" shrinkToFit="1"/>
    </xf>
    <xf numFmtId="178" fontId="64" fillId="0" borderId="7" xfId="5" applyNumberFormat="1" applyFont="1" applyFill="1" applyBorder="1" applyAlignment="1" applyProtection="1">
      <alignment horizontal="right" vertical="center" shrinkToFit="1"/>
    </xf>
    <xf numFmtId="0" fontId="60" fillId="0" borderId="0" xfId="5" applyNumberFormat="1" applyFont="1" applyFill="1" applyBorder="1" applyAlignment="1"/>
    <xf numFmtId="181" fontId="65" fillId="0" borderId="3" xfId="5" quotePrefix="1" applyNumberFormat="1" applyFont="1" applyFill="1" applyBorder="1" applyAlignment="1">
      <alignment horizontal="center" vertical="center"/>
    </xf>
    <xf numFmtId="178" fontId="65" fillId="0" borderId="4" xfId="5" applyNumberFormat="1" applyFont="1" applyFill="1" applyBorder="1" applyAlignment="1" applyProtection="1">
      <alignment horizontal="right" vertical="center" shrinkToFit="1"/>
    </xf>
    <xf numFmtId="178" fontId="65" fillId="0" borderId="4" xfId="5" applyNumberFormat="1" applyFont="1" applyFill="1" applyBorder="1" applyAlignment="1">
      <alignment horizontal="right" vertical="center" shrinkToFit="1"/>
    </xf>
    <xf numFmtId="176" fontId="65" fillId="0" borderId="4" xfId="5" applyNumberFormat="1" applyFont="1" applyFill="1" applyBorder="1" applyAlignment="1" applyProtection="1">
      <alignment vertical="center"/>
      <protection locked="0"/>
    </xf>
    <xf numFmtId="176" fontId="65" fillId="0" borderId="4" xfId="5" applyNumberFormat="1" applyFont="1" applyFill="1" applyBorder="1" applyAlignment="1" applyProtection="1">
      <alignment vertical="center"/>
    </xf>
    <xf numFmtId="41" fontId="65" fillId="0" borderId="4" xfId="5" applyNumberFormat="1" applyFont="1" applyFill="1" applyBorder="1" applyAlignment="1">
      <alignment vertical="center"/>
    </xf>
    <xf numFmtId="41" fontId="65" fillId="0" borderId="14" xfId="5" applyNumberFormat="1" applyFont="1" applyFill="1" applyBorder="1" applyAlignment="1">
      <alignment vertical="center"/>
    </xf>
    <xf numFmtId="0" fontId="66" fillId="0" borderId="0" xfId="5" applyNumberFormat="1" applyFont="1" applyFill="1" applyBorder="1" applyAlignment="1"/>
    <xf numFmtId="182" fontId="61" fillId="2" borderId="13" xfId="5" applyNumberFormat="1" applyFont="1" applyFill="1" applyBorder="1" applyAlignment="1" applyProtection="1">
      <alignment horizontal="center" vertical="center"/>
    </xf>
    <xf numFmtId="0" fontId="61" fillId="2" borderId="10" xfId="5" applyNumberFormat="1" applyFont="1" applyFill="1" applyBorder="1" applyAlignment="1">
      <alignment horizontal="center" vertical="center"/>
    </xf>
    <xf numFmtId="0" fontId="61" fillId="2" borderId="2" xfId="5" applyNumberFormat="1" applyFont="1" applyFill="1" applyBorder="1" applyAlignment="1">
      <alignment horizontal="center" vertical="center"/>
    </xf>
    <xf numFmtId="0" fontId="61" fillId="2" borderId="0" xfId="5" applyNumberFormat="1" applyFont="1" applyFill="1" applyBorder="1" applyAlignment="1">
      <alignment horizontal="center" vertical="center"/>
    </xf>
    <xf numFmtId="0" fontId="61" fillId="2" borderId="6" xfId="5" applyNumberFormat="1" applyFont="1" applyFill="1" applyBorder="1" applyAlignment="1">
      <alignment horizontal="center" vertical="center"/>
    </xf>
    <xf numFmtId="0" fontId="61" fillId="2" borderId="7" xfId="5" applyNumberFormat="1" applyFont="1" applyFill="1" applyBorder="1" applyAlignment="1">
      <alignment horizontal="center" vertical="center"/>
    </xf>
    <xf numFmtId="0" fontId="63" fillId="2" borderId="4" xfId="5" applyNumberFormat="1" applyFont="1" applyFill="1" applyBorder="1" applyAlignment="1">
      <alignment horizontal="center" vertical="center"/>
    </xf>
    <xf numFmtId="0" fontId="63" fillId="2" borderId="14" xfId="5" applyNumberFormat="1" applyFont="1" applyFill="1" applyBorder="1" applyAlignment="1">
      <alignment horizontal="center" vertical="center"/>
    </xf>
    <xf numFmtId="0" fontId="63" fillId="2" borderId="9" xfId="5" applyNumberFormat="1" applyFont="1" applyFill="1" applyBorder="1" applyAlignment="1">
      <alignment horizontal="center" vertical="center" wrapText="1"/>
    </xf>
    <xf numFmtId="0" fontId="63" fillId="2" borderId="14" xfId="5" applyNumberFormat="1" applyFont="1" applyFill="1" applyBorder="1" applyAlignment="1">
      <alignment horizontal="center" vertical="center" wrapText="1"/>
    </xf>
    <xf numFmtId="0" fontId="63" fillId="2" borderId="7" xfId="5" applyNumberFormat="1" applyFont="1" applyFill="1" applyBorder="1" applyAlignment="1">
      <alignment horizontal="center" vertical="center"/>
    </xf>
    <xf numFmtId="0" fontId="61" fillId="2" borderId="10" xfId="5" applyNumberFormat="1" applyFont="1" applyFill="1" applyBorder="1" applyAlignment="1">
      <alignment horizontal="centerContinuous" vertical="center"/>
    </xf>
    <xf numFmtId="176" fontId="61" fillId="2" borderId="3" xfId="5" applyNumberFormat="1" applyFont="1" applyFill="1" applyBorder="1" applyAlignment="1">
      <alignment horizontal="center" vertical="center"/>
    </xf>
    <xf numFmtId="0" fontId="63" fillId="2" borderId="9" xfId="5" applyNumberFormat="1" applyFont="1" applyFill="1" applyBorder="1" applyAlignment="1">
      <alignment horizontal="center" vertical="center"/>
    </xf>
    <xf numFmtId="0" fontId="61" fillId="2" borderId="14" xfId="5" applyNumberFormat="1" applyFont="1" applyFill="1" applyBorder="1" applyAlignment="1">
      <alignment horizontal="centerContinuous" vertical="center"/>
    </xf>
    <xf numFmtId="0" fontId="63" fillId="2" borderId="14" xfId="5" applyNumberFormat="1" applyFont="1" applyFill="1" applyBorder="1" applyAlignment="1">
      <alignment horizontal="centerContinuous" vertical="center"/>
    </xf>
    <xf numFmtId="178" fontId="64" fillId="0" borderId="2" xfId="5" applyNumberFormat="1" applyFont="1" applyFill="1" applyBorder="1" applyAlignment="1">
      <alignment horizontal="right" vertical="center" shrinkToFit="1"/>
    </xf>
    <xf numFmtId="181" fontId="64" fillId="0" borderId="6" xfId="5" quotePrefix="1" applyNumberFormat="1" applyFont="1" applyFill="1" applyBorder="1" applyAlignment="1">
      <alignment horizontal="center" vertical="center"/>
    </xf>
    <xf numFmtId="178" fontId="64" fillId="0" borderId="6" xfId="5" applyNumberFormat="1" applyFont="1" applyFill="1" applyBorder="1" applyAlignment="1" applyProtection="1">
      <alignment horizontal="right" vertical="center" shrinkToFit="1"/>
    </xf>
    <xf numFmtId="178" fontId="64" fillId="0" borderId="0" xfId="5" applyNumberFormat="1" applyFont="1" applyFill="1" applyBorder="1" applyAlignment="1">
      <alignment horizontal="right" vertical="center" shrinkToFit="1"/>
    </xf>
    <xf numFmtId="0" fontId="54" fillId="0" borderId="0" xfId="5" applyNumberFormat="1" applyFont="1" applyFill="1" applyBorder="1" applyAlignment="1"/>
    <xf numFmtId="181" fontId="65" fillId="0" borderId="9" xfId="5" quotePrefix="1" applyNumberFormat="1" applyFont="1" applyFill="1" applyBorder="1" applyAlignment="1">
      <alignment horizontal="center" vertical="center"/>
    </xf>
    <xf numFmtId="178" fontId="65" fillId="0" borderId="9" xfId="5" applyNumberFormat="1" applyFont="1" applyFill="1" applyBorder="1" applyAlignment="1" applyProtection="1">
      <alignment horizontal="right" vertical="center" shrinkToFit="1"/>
    </xf>
    <xf numFmtId="178" fontId="65" fillId="0" borderId="14" xfId="5" applyNumberFormat="1" applyFont="1" applyFill="1" applyBorder="1" applyAlignment="1" applyProtection="1">
      <alignment horizontal="right" vertical="center" shrinkToFit="1"/>
    </xf>
    <xf numFmtId="0" fontId="58" fillId="0" borderId="0" xfId="5" applyNumberFormat="1" applyFont="1" applyAlignment="1">
      <alignment horizontal="left"/>
    </xf>
    <xf numFmtId="0" fontId="67" fillId="0" borderId="0" xfId="5" applyNumberFormat="1" applyFont="1" applyAlignment="1"/>
    <xf numFmtId="0" fontId="53" fillId="0" borderId="0" xfId="5" applyNumberFormat="1" applyFont="1" applyAlignment="1"/>
    <xf numFmtId="0" fontId="58" fillId="0" borderId="0" xfId="5" applyNumberFormat="1" applyFont="1" applyBorder="1" applyAlignment="1">
      <alignment horizontal="center"/>
    </xf>
    <xf numFmtId="176" fontId="61" fillId="2" borderId="1" xfId="5" applyNumberFormat="1" applyFont="1" applyFill="1" applyBorder="1" applyAlignment="1">
      <alignment horizontal="center" vertical="center"/>
    </xf>
    <xf numFmtId="176" fontId="61" fillId="2" borderId="10" xfId="5" applyNumberFormat="1" applyFont="1" applyFill="1" applyBorder="1" applyAlignment="1">
      <alignment horizontal="center" vertical="center"/>
    </xf>
    <xf numFmtId="176" fontId="61" fillId="2" borderId="5" xfId="5" applyNumberFormat="1" applyFont="1" applyFill="1" applyBorder="1" applyAlignment="1">
      <alignment horizontal="center" vertical="center"/>
    </xf>
    <xf numFmtId="176" fontId="63" fillId="2" borderId="5" xfId="5" applyNumberFormat="1" applyFont="1" applyFill="1" applyBorder="1" applyAlignment="1">
      <alignment horizontal="center" vertical="center"/>
    </xf>
    <xf numFmtId="176" fontId="61" fillId="2" borderId="1" xfId="5" applyNumberFormat="1" applyFont="1" applyFill="1" applyBorder="1" applyAlignment="1">
      <alignment horizontal="center" vertical="center" wrapText="1"/>
    </xf>
    <xf numFmtId="0" fontId="61" fillId="2" borderId="1" xfId="5" applyNumberFormat="1" applyFont="1" applyFill="1" applyBorder="1" applyAlignment="1">
      <alignment horizontal="center" vertical="center" wrapText="1"/>
    </xf>
    <xf numFmtId="176" fontId="63" fillId="2" borderId="3" xfId="5" applyNumberFormat="1" applyFont="1" applyFill="1" applyBorder="1" applyAlignment="1">
      <alignment horizontal="center" vertical="center"/>
    </xf>
    <xf numFmtId="41" fontId="64" fillId="0" borderId="0" xfId="5" quotePrefix="1" applyNumberFormat="1" applyFont="1" applyFill="1" applyBorder="1" applyAlignment="1">
      <alignment horizontal="right" vertical="center"/>
    </xf>
    <xf numFmtId="41" fontId="64" fillId="0" borderId="0" xfId="5" applyNumberFormat="1" applyFont="1" applyFill="1" applyBorder="1" applyAlignment="1" applyProtection="1">
      <alignment horizontal="right" vertical="center" shrinkToFit="1"/>
    </xf>
    <xf numFmtId="41" fontId="64" fillId="0" borderId="7" xfId="5" applyNumberFormat="1" applyFont="1" applyFill="1" applyBorder="1" applyAlignment="1" applyProtection="1">
      <alignment horizontal="right" vertical="center" shrinkToFit="1"/>
    </xf>
    <xf numFmtId="0" fontId="60" fillId="0" borderId="6" xfId="5" applyNumberFormat="1" applyFont="1" applyBorder="1" applyAlignment="1"/>
    <xf numFmtId="41" fontId="65" fillId="0" borderId="4" xfId="5" quotePrefix="1" applyNumberFormat="1" applyFont="1" applyFill="1" applyBorder="1" applyAlignment="1">
      <alignment horizontal="right" vertical="center"/>
    </xf>
    <xf numFmtId="41" fontId="65" fillId="0" borderId="4" xfId="5" applyNumberFormat="1" applyFont="1" applyFill="1" applyBorder="1" applyAlignment="1">
      <alignment horizontal="right" vertical="center"/>
    </xf>
    <xf numFmtId="41" fontId="65" fillId="0" borderId="4" xfId="5" applyNumberFormat="1" applyFont="1" applyFill="1" applyBorder="1" applyAlignment="1" applyProtection="1">
      <alignment horizontal="right" vertical="center" shrinkToFit="1"/>
    </xf>
    <xf numFmtId="0" fontId="67" fillId="0" borderId="0" xfId="5" applyNumberFormat="1" applyFont="1" applyAlignment="1">
      <alignment horizontal="left"/>
    </xf>
    <xf numFmtId="0" fontId="38" fillId="0" borderId="0" xfId="2" applyFont="1" applyBorder="1" applyAlignment="1"/>
    <xf numFmtId="0" fontId="38" fillId="0" borderId="0" xfId="2" applyFont="1" applyBorder="1" applyAlignment="1">
      <alignment horizontal="right"/>
    </xf>
    <xf numFmtId="0" fontId="68" fillId="0" borderId="0" xfId="2" applyFont="1" applyBorder="1" applyAlignment="1">
      <alignment vertical="center"/>
    </xf>
    <xf numFmtId="176" fontId="14" fillId="2" borderId="7" xfId="2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Continuous" vertical="center" wrapText="1"/>
    </xf>
    <xf numFmtId="0" fontId="15" fillId="2" borderId="4" xfId="2" applyFont="1" applyFill="1" applyBorder="1" applyAlignment="1">
      <alignment horizontal="centerContinuous" vertical="center" wrapText="1"/>
    </xf>
    <xf numFmtId="0" fontId="15" fillId="2" borderId="3" xfId="2" applyFont="1" applyFill="1" applyBorder="1" applyAlignment="1">
      <alignment horizontal="centerContinuous" vertical="center" wrapText="1"/>
    </xf>
    <xf numFmtId="0" fontId="15" fillId="3" borderId="14" xfId="2" applyFont="1" applyFill="1" applyBorder="1" applyAlignment="1">
      <alignment horizontal="centerContinuous" vertical="center" wrapText="1"/>
    </xf>
    <xf numFmtId="0" fontId="15" fillId="3" borderId="3" xfId="2" applyFont="1" applyFill="1" applyBorder="1" applyAlignment="1">
      <alignment horizontal="center" vertical="center" wrapText="1"/>
    </xf>
    <xf numFmtId="181" fontId="16" fillId="0" borderId="5" xfId="2" applyNumberFormat="1" applyFont="1" applyFill="1" applyBorder="1" applyAlignment="1">
      <alignment horizontal="center" vertical="center"/>
    </xf>
    <xf numFmtId="41" fontId="16" fillId="0" borderId="7" xfId="2" applyNumberFormat="1" applyFont="1" applyFill="1" applyBorder="1" applyAlignment="1">
      <alignment horizontal="right" vertical="center" wrapText="1" shrinkToFit="1"/>
    </xf>
    <xf numFmtId="181" fontId="17" fillId="0" borderId="5" xfId="2" applyNumberFormat="1" applyFont="1" applyFill="1" applyBorder="1" applyAlignment="1">
      <alignment horizontal="center" vertical="center"/>
    </xf>
    <xf numFmtId="41" fontId="17" fillId="0" borderId="0" xfId="2" applyNumberFormat="1" applyFont="1" applyFill="1" applyBorder="1" applyAlignment="1">
      <alignment horizontal="right" vertical="center" wrapText="1" shrinkToFit="1"/>
    </xf>
    <xf numFmtId="41" fontId="42" fillId="0" borderId="0" xfId="2" quotePrefix="1" applyNumberFormat="1" applyFont="1" applyBorder="1" applyAlignment="1">
      <alignment horizontal="right" vertical="center" wrapText="1" shrinkToFit="1"/>
    </xf>
    <xf numFmtId="0" fontId="40" fillId="0" borderId="5" xfId="2" applyNumberFormat="1" applyFont="1" applyBorder="1" applyAlignment="1">
      <alignment horizontal="distributed" vertical="center" wrapText="1"/>
    </xf>
    <xf numFmtId="41" fontId="16" fillId="0" borderId="9" xfId="2" applyNumberFormat="1" applyFont="1" applyFill="1" applyBorder="1" applyAlignment="1">
      <alignment horizontal="right" vertical="center" wrapText="1" shrinkToFit="1"/>
    </xf>
    <xf numFmtId="41" fontId="16" fillId="0" borderId="4" xfId="2" applyNumberFormat="1" applyFont="1" applyFill="1" applyBorder="1" applyAlignment="1">
      <alignment horizontal="right" vertical="center" wrapText="1" shrinkToFit="1"/>
    </xf>
    <xf numFmtId="41" fontId="16" fillId="0" borderId="14" xfId="2" applyNumberFormat="1" applyFont="1" applyFill="1" applyBorder="1" applyAlignment="1">
      <alignment horizontal="right" vertical="center" wrapText="1" shrinkToFit="1"/>
    </xf>
    <xf numFmtId="0" fontId="69" fillId="0" borderId="0" xfId="2" applyFont="1" applyAlignment="1"/>
    <xf numFmtId="0" fontId="69" fillId="0" borderId="0" xfId="2" applyFont="1" applyBorder="1" applyAlignment="1"/>
    <xf numFmtId="0" fontId="69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14" fillId="3" borderId="10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 wrapText="1"/>
    </xf>
    <xf numFmtId="181" fontId="16" fillId="0" borderId="3" xfId="2" applyNumberFormat="1" applyFont="1" applyFill="1" applyBorder="1" applyAlignment="1">
      <alignment horizontal="center" vertical="center"/>
    </xf>
    <xf numFmtId="41" fontId="27" fillId="0" borderId="14" xfId="2" applyNumberFormat="1" applyFont="1" applyBorder="1" applyAlignment="1">
      <alignment horizontal="right" wrapText="1"/>
    </xf>
    <xf numFmtId="41" fontId="27" fillId="0" borderId="9" xfId="2" applyNumberFormat="1" applyFont="1" applyBorder="1" applyAlignment="1">
      <alignment horizontal="right" wrapText="1"/>
    </xf>
    <xf numFmtId="41" fontId="16" fillId="0" borderId="0" xfId="0" applyNumberFormat="1" applyFont="1" applyFill="1" applyBorder="1" applyAlignment="1" applyProtection="1">
      <alignment horizontal="right" vertical="center" shrinkToFit="1"/>
    </xf>
    <xf numFmtId="41" fontId="17" fillId="0" borderId="4" xfId="0" applyNumberFormat="1" applyFont="1" applyFill="1" applyBorder="1" applyAlignment="1" applyProtection="1">
      <alignment horizontal="right" vertical="center" shrinkToFit="1"/>
    </xf>
    <xf numFmtId="41" fontId="17" fillId="0" borderId="14" xfId="0" applyNumberFormat="1" applyFont="1" applyFill="1" applyBorder="1" applyAlignment="1" applyProtection="1">
      <alignment horizontal="right" vertical="center" shrinkToFit="1"/>
    </xf>
    <xf numFmtId="41" fontId="16" fillId="0" borderId="7" xfId="0" applyNumberFormat="1" applyFont="1" applyFill="1" applyBorder="1" applyAlignment="1" applyProtection="1">
      <alignment horizontal="right" vertical="center" shrinkToFit="1"/>
    </xf>
    <xf numFmtId="41" fontId="17" fillId="0" borderId="7" xfId="2" applyNumberFormat="1" applyFont="1" applyFill="1" applyBorder="1" applyAlignment="1">
      <alignment horizontal="right" vertical="center" wrapText="1" shrinkToFit="1"/>
    </xf>
    <xf numFmtId="0" fontId="69" fillId="0" borderId="0" xfId="6" applyFont="1" applyAlignment="1"/>
    <xf numFmtId="0" fontId="69" fillId="0" borderId="0" xfId="6" applyFont="1" applyBorder="1" applyAlignment="1"/>
    <xf numFmtId="0" fontId="2" fillId="0" borderId="0" xfId="6" applyFont="1" applyBorder="1" applyAlignment="1"/>
    <xf numFmtId="0" fontId="7" fillId="0" borderId="0" xfId="6" applyFont="1" applyBorder="1" applyAlignment="1">
      <alignment horizontal="center"/>
    </xf>
    <xf numFmtId="0" fontId="11" fillId="0" borderId="0" xfId="6" applyFont="1" applyBorder="1" applyAlignment="1"/>
    <xf numFmtId="0" fontId="11" fillId="0" borderId="0" xfId="6" applyFont="1" applyBorder="1" applyAlignment="1">
      <alignment horizontal="centerContinuous"/>
    </xf>
    <xf numFmtId="0" fontId="11" fillId="0" borderId="0" xfId="6" applyFont="1" applyBorder="1" applyAlignment="1">
      <alignment horizontal="right"/>
    </xf>
    <xf numFmtId="0" fontId="11" fillId="0" borderId="0" xfId="6" applyFont="1" applyBorder="1" applyAlignment="1">
      <alignment horizontal="left"/>
    </xf>
    <xf numFmtId="0" fontId="68" fillId="0" borderId="0" xfId="6" applyFont="1" applyBorder="1" applyAlignment="1"/>
    <xf numFmtId="176" fontId="14" fillId="2" borderId="1" xfId="6" applyNumberFormat="1" applyFont="1" applyFill="1" applyBorder="1" applyAlignment="1">
      <alignment horizontal="center" vertical="center"/>
    </xf>
    <xf numFmtId="176" fontId="14" fillId="2" borderId="10" xfId="6" applyNumberFormat="1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Continuous" vertical="center"/>
    </xf>
    <xf numFmtId="176" fontId="14" fillId="2" borderId="2" xfId="6" applyNumberFormat="1" applyFont="1" applyFill="1" applyBorder="1" applyAlignment="1">
      <alignment horizontal="centerContinuous" vertical="center"/>
    </xf>
    <xf numFmtId="0" fontId="14" fillId="2" borderId="1" xfId="6" applyFont="1" applyFill="1" applyBorder="1" applyAlignment="1">
      <alignment horizontal="centerContinuous" vertical="center" wrapText="1"/>
    </xf>
    <xf numFmtId="0" fontId="14" fillId="3" borderId="2" xfId="6" applyFont="1" applyFill="1" applyBorder="1" applyAlignment="1">
      <alignment horizontal="centerContinuous" vertical="center"/>
    </xf>
    <xf numFmtId="0" fontId="14" fillId="3" borderId="1" xfId="6" applyFont="1" applyFill="1" applyBorder="1" applyAlignment="1">
      <alignment horizontal="centerContinuous" vertical="center" wrapText="1"/>
    </xf>
    <xf numFmtId="0" fontId="14" fillId="3" borderId="2" xfId="6" applyFont="1" applyFill="1" applyBorder="1" applyAlignment="1">
      <alignment horizontal="centerContinuous" vertical="center" wrapText="1"/>
    </xf>
    <xf numFmtId="0" fontId="14" fillId="3" borderId="1" xfId="6" applyFont="1" applyFill="1" applyBorder="1" applyAlignment="1">
      <alignment horizontal="centerContinuous" vertical="center"/>
    </xf>
    <xf numFmtId="0" fontId="14" fillId="3" borderId="10" xfId="6" applyFont="1" applyFill="1" applyBorder="1" applyAlignment="1">
      <alignment horizontal="centerContinuous" vertical="center"/>
    </xf>
    <xf numFmtId="0" fontId="68" fillId="0" borderId="0" xfId="6" applyFont="1" applyBorder="1" applyAlignment="1">
      <alignment vertical="center"/>
    </xf>
    <xf numFmtId="176" fontId="14" fillId="2" borderId="5" xfId="6" applyNumberFormat="1" applyFont="1" applyFill="1" applyBorder="1" applyAlignment="1">
      <alignment horizontal="center" vertical="center"/>
    </xf>
    <xf numFmtId="176" fontId="14" fillId="2" borderId="7" xfId="6" applyNumberFormat="1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horizontal="centerContinuous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14" fillId="2" borderId="5" xfId="6" applyFont="1" applyFill="1" applyBorder="1" applyAlignment="1">
      <alignment horizontal="centerContinuous" vertical="center"/>
    </xf>
    <xf numFmtId="176" fontId="15" fillId="2" borderId="5" xfId="6" applyNumberFormat="1" applyFont="1" applyFill="1" applyBorder="1" applyAlignment="1">
      <alignment horizontal="center" vertical="center"/>
    </xf>
    <xf numFmtId="176" fontId="15" fillId="2" borderId="7" xfId="6" applyNumberFormat="1" applyFont="1" applyFill="1" applyBorder="1" applyAlignment="1">
      <alignment horizontal="centerContinuous" vertical="center"/>
    </xf>
    <xf numFmtId="0" fontId="15" fillId="2" borderId="5" xfId="6" applyFont="1" applyFill="1" applyBorder="1" applyAlignment="1">
      <alignment horizontal="center" vertical="center"/>
    </xf>
    <xf numFmtId="0" fontId="15" fillId="2" borderId="5" xfId="6" applyFont="1" applyFill="1" applyBorder="1" applyAlignment="1">
      <alignment horizontal="centerContinuous" vertical="center" wrapText="1"/>
    </xf>
    <xf numFmtId="176" fontId="14" fillId="2" borderId="5" xfId="6" applyNumberFormat="1" applyFont="1" applyFill="1" applyBorder="1" applyAlignment="1">
      <alignment horizontal="center" vertical="center" wrapText="1"/>
    </xf>
    <xf numFmtId="0" fontId="14" fillId="2" borderId="5" xfId="6" applyFont="1" applyFill="1" applyBorder="1" applyAlignment="1">
      <alignment horizontal="center" vertical="center" wrapText="1"/>
    </xf>
    <xf numFmtId="176" fontId="15" fillId="2" borderId="3" xfId="6" applyNumberFormat="1" applyFont="1" applyFill="1" applyBorder="1" applyAlignment="1">
      <alignment horizontal="center" vertical="center"/>
    </xf>
    <xf numFmtId="176" fontId="15" fillId="2" borderId="14" xfId="6" applyNumberFormat="1" applyFont="1" applyFill="1" applyBorder="1" applyAlignment="1">
      <alignment horizontal="centerContinuous" vertical="center"/>
    </xf>
    <xf numFmtId="0" fontId="15" fillId="2" borderId="3" xfId="6" applyFont="1" applyFill="1" applyBorder="1" applyAlignment="1">
      <alignment horizontal="center" vertical="center"/>
    </xf>
    <xf numFmtId="0" fontId="15" fillId="2" borderId="3" xfId="6" applyFont="1" applyFill="1" applyBorder="1" applyAlignment="1">
      <alignment horizontal="centerContinuous" vertical="center" wrapText="1"/>
    </xf>
    <xf numFmtId="176" fontId="15" fillId="2" borderId="3" xfId="6" applyNumberFormat="1" applyFont="1" applyFill="1" applyBorder="1" applyAlignment="1">
      <alignment horizontal="center" vertical="center" wrapText="1"/>
    </xf>
    <xf numFmtId="0" fontId="15" fillId="2" borderId="3" xfId="6" applyFont="1" applyFill="1" applyBorder="1" applyAlignment="1">
      <alignment horizontal="center" vertical="center" wrapText="1"/>
    </xf>
    <xf numFmtId="176" fontId="14" fillId="2" borderId="3" xfId="6" applyNumberFormat="1" applyFont="1" applyFill="1" applyBorder="1" applyAlignment="1">
      <alignment horizontal="center" vertical="center"/>
    </xf>
    <xf numFmtId="181" fontId="16" fillId="4" borderId="5" xfId="6" quotePrefix="1" applyNumberFormat="1" applyFont="1" applyFill="1" applyBorder="1" applyAlignment="1">
      <alignment horizontal="center" vertical="center"/>
    </xf>
    <xf numFmtId="41" fontId="16" fillId="4" borderId="6" xfId="7" applyFont="1" applyFill="1" applyBorder="1" applyAlignment="1">
      <alignment horizontal="right" vertical="center" wrapText="1" shrinkToFit="1"/>
    </xf>
    <xf numFmtId="41" fontId="16" fillId="4" borderId="0" xfId="7" applyFont="1" applyFill="1" applyBorder="1" applyAlignment="1">
      <alignment horizontal="right" vertical="center" wrapText="1" shrinkToFit="1"/>
    </xf>
    <xf numFmtId="41" fontId="42" fillId="4" borderId="0" xfId="7" applyFont="1" applyFill="1" applyBorder="1" applyAlignment="1">
      <alignment horizontal="right" vertical="center" wrapText="1" shrinkToFit="1"/>
    </xf>
    <xf numFmtId="41" fontId="16" fillId="4" borderId="7" xfId="7" applyFont="1" applyFill="1" applyBorder="1" applyAlignment="1">
      <alignment horizontal="right" vertical="center" wrapText="1" shrinkToFit="1"/>
    </xf>
    <xf numFmtId="0" fontId="2" fillId="4" borderId="0" xfId="6" applyFont="1" applyFill="1" applyBorder="1" applyAlignment="1"/>
    <xf numFmtId="181" fontId="17" fillId="4" borderId="3" xfId="6" quotePrefix="1" applyNumberFormat="1" applyFont="1" applyFill="1" applyBorder="1" applyAlignment="1">
      <alignment horizontal="center" vertical="center"/>
    </xf>
    <xf numFmtId="41" fontId="17" fillId="4" borderId="9" xfId="7" applyFont="1" applyFill="1" applyBorder="1" applyAlignment="1">
      <alignment horizontal="right" vertical="center" wrapText="1" shrinkToFit="1"/>
    </xf>
    <xf numFmtId="41" fontId="17" fillId="4" borderId="4" xfId="7" applyFont="1" applyFill="1" applyBorder="1" applyAlignment="1">
      <alignment horizontal="right" vertical="center" wrapText="1" shrinkToFit="1"/>
    </xf>
    <xf numFmtId="41" fontId="72" fillId="4" borderId="4" xfId="7" applyFont="1" applyFill="1" applyBorder="1" applyAlignment="1">
      <alignment horizontal="right" vertical="center" wrapText="1" shrinkToFit="1"/>
    </xf>
    <xf numFmtId="41" fontId="17" fillId="4" borderId="14" xfId="7" applyFont="1" applyFill="1" applyBorder="1" applyAlignment="1">
      <alignment horizontal="right" vertical="center" wrapText="1" shrinkToFit="1"/>
    </xf>
    <xf numFmtId="0" fontId="35" fillId="4" borderId="0" xfId="6" applyFont="1" applyFill="1" applyBorder="1" applyAlignment="1"/>
    <xf numFmtId="176" fontId="14" fillId="3" borderId="5" xfId="6" applyNumberFormat="1" applyFont="1" applyFill="1" applyBorder="1" applyAlignment="1">
      <alignment horizontal="center" vertical="center"/>
    </xf>
    <xf numFmtId="176" fontId="14" fillId="3" borderId="5" xfId="6" applyNumberFormat="1" applyFont="1" applyFill="1" applyBorder="1" applyAlignment="1">
      <alignment horizontal="center" vertical="center" shrinkToFit="1"/>
    </xf>
    <xf numFmtId="0" fontId="14" fillId="3" borderId="7" xfId="6" applyFont="1" applyFill="1" applyBorder="1" applyAlignment="1">
      <alignment horizontal="centerContinuous" vertical="center"/>
    </xf>
    <xf numFmtId="0" fontId="14" fillId="3" borderId="5" xfId="6" applyFont="1" applyFill="1" applyBorder="1" applyAlignment="1">
      <alignment vertical="center" wrapText="1"/>
    </xf>
    <xf numFmtId="0" fontId="14" fillId="3" borderId="10" xfId="6" applyFont="1" applyFill="1" applyBorder="1" applyAlignment="1">
      <alignment horizontal="centerContinuous" vertical="center" wrapText="1"/>
    </xf>
    <xf numFmtId="0" fontId="14" fillId="3" borderId="7" xfId="6" applyFont="1" applyFill="1" applyBorder="1" applyAlignment="1">
      <alignment horizontal="centerContinuous" vertical="center" wrapText="1"/>
    </xf>
    <xf numFmtId="0" fontId="14" fillId="3" borderId="7" xfId="6" applyFont="1" applyFill="1" applyBorder="1" applyAlignment="1">
      <alignment horizontal="center" vertical="center"/>
    </xf>
    <xf numFmtId="0" fontId="14" fillId="3" borderId="5" xfId="6" applyFont="1" applyFill="1" applyBorder="1" applyAlignment="1">
      <alignment horizontal="centerContinuous" vertical="center" wrapText="1"/>
    </xf>
    <xf numFmtId="0" fontId="14" fillId="3" borderId="5" xfId="6" applyFont="1" applyFill="1" applyBorder="1" applyAlignment="1">
      <alignment horizontal="centerContinuous" vertical="center"/>
    </xf>
    <xf numFmtId="176" fontId="15" fillId="3" borderId="3" xfId="6" applyNumberFormat="1" applyFont="1" applyFill="1" applyBorder="1" applyAlignment="1">
      <alignment horizontal="center" vertical="center"/>
    </xf>
    <xf numFmtId="0" fontId="15" fillId="3" borderId="14" xfId="6" applyFont="1" applyFill="1" applyBorder="1" applyAlignment="1">
      <alignment horizontal="center" vertical="center" wrapText="1"/>
    </xf>
    <xf numFmtId="0" fontId="15" fillId="3" borderId="4" xfId="6" applyFont="1" applyFill="1" applyBorder="1" applyAlignment="1">
      <alignment horizontal="center" vertical="center" wrapText="1"/>
    </xf>
    <xf numFmtId="0" fontId="15" fillId="3" borderId="3" xfId="6" applyFont="1" applyFill="1" applyBorder="1" applyAlignment="1">
      <alignment horizontal="center" vertical="center" wrapText="1"/>
    </xf>
    <xf numFmtId="176" fontId="15" fillId="3" borderId="14" xfId="6" applyNumberFormat="1" applyFont="1" applyFill="1" applyBorder="1" applyAlignment="1">
      <alignment horizontal="center" vertical="center"/>
    </xf>
    <xf numFmtId="0" fontId="15" fillId="3" borderId="14" xfId="6" applyFont="1" applyFill="1" applyBorder="1" applyAlignment="1">
      <alignment horizontal="center" vertical="center"/>
    </xf>
    <xf numFmtId="176" fontId="14" fillId="3" borderId="3" xfId="6" applyNumberFormat="1" applyFont="1" applyFill="1" applyBorder="1" applyAlignment="1">
      <alignment horizontal="center" vertical="center"/>
    </xf>
    <xf numFmtId="0" fontId="15" fillId="3" borderId="3" xfId="6" applyFont="1" applyFill="1" applyBorder="1" applyAlignment="1">
      <alignment horizontal="center" vertical="center"/>
    </xf>
    <xf numFmtId="41" fontId="16" fillId="4" borderId="6" xfId="7" applyFont="1" applyFill="1" applyBorder="1" applyAlignment="1">
      <alignment horizontal="right" vertical="center" shrinkToFit="1"/>
    </xf>
    <xf numFmtId="41" fontId="42" fillId="4" borderId="0" xfId="7" applyFont="1" applyFill="1" applyBorder="1" applyAlignment="1">
      <alignment horizontal="right" vertical="center" shrinkToFit="1"/>
    </xf>
    <xf numFmtId="41" fontId="16" fillId="4" borderId="0" xfId="7" applyFont="1" applyFill="1" applyBorder="1" applyAlignment="1">
      <alignment horizontal="right" vertical="center" shrinkToFit="1"/>
    </xf>
    <xf numFmtId="41" fontId="42" fillId="4" borderId="7" xfId="7" applyFont="1" applyFill="1" applyBorder="1" applyAlignment="1">
      <alignment horizontal="right" vertical="center" shrinkToFit="1"/>
    </xf>
    <xf numFmtId="41" fontId="42" fillId="4" borderId="6" xfId="7" applyFont="1" applyFill="1" applyBorder="1" applyAlignment="1">
      <alignment horizontal="right" vertical="center" shrinkToFit="1"/>
    </xf>
    <xf numFmtId="41" fontId="16" fillId="4" borderId="7" xfId="7" applyFont="1" applyFill="1" applyBorder="1" applyAlignment="1">
      <alignment horizontal="right" vertical="center" shrinkToFit="1"/>
    </xf>
    <xf numFmtId="0" fontId="35" fillId="0" borderId="0" xfId="6" applyFont="1" applyBorder="1" applyAlignment="1"/>
    <xf numFmtId="181" fontId="16" fillId="4" borderId="6" xfId="6" quotePrefix="1" applyNumberFormat="1" applyFont="1" applyFill="1" applyBorder="1" applyAlignment="1">
      <alignment horizontal="center" vertical="center"/>
    </xf>
    <xf numFmtId="181" fontId="17" fillId="4" borderId="9" xfId="6" quotePrefix="1" applyNumberFormat="1" applyFont="1" applyFill="1" applyBorder="1" applyAlignment="1">
      <alignment horizontal="center" vertical="center"/>
    </xf>
    <xf numFmtId="41" fontId="17" fillId="4" borderId="9" xfId="7" applyFont="1" applyFill="1" applyBorder="1" applyAlignment="1">
      <alignment horizontal="right" vertical="center" shrinkToFit="1"/>
    </xf>
    <xf numFmtId="41" fontId="72" fillId="4" borderId="4" xfId="7" applyFont="1" applyFill="1" applyBorder="1" applyAlignment="1">
      <alignment horizontal="right" vertical="center" shrinkToFit="1"/>
    </xf>
    <xf numFmtId="41" fontId="17" fillId="4" borderId="4" xfId="7" applyFont="1" applyFill="1" applyBorder="1" applyAlignment="1">
      <alignment horizontal="right" vertical="center" shrinkToFit="1"/>
    </xf>
    <xf numFmtId="41" fontId="72" fillId="4" borderId="14" xfId="7" applyFont="1" applyFill="1" applyBorder="1" applyAlignment="1">
      <alignment horizontal="right" vertical="center" shrinkToFit="1"/>
    </xf>
    <xf numFmtId="41" fontId="72" fillId="4" borderId="9" xfId="7" applyFont="1" applyFill="1" applyBorder="1" applyAlignment="1">
      <alignment horizontal="right" vertical="center" shrinkToFit="1"/>
    </xf>
    <xf numFmtId="41" fontId="17" fillId="4" borderId="14" xfId="7" applyFont="1" applyFill="1" applyBorder="1" applyAlignment="1">
      <alignment horizontal="right" vertical="center" shrinkToFit="1"/>
    </xf>
    <xf numFmtId="0" fontId="11" fillId="0" borderId="0" xfId="6" applyFont="1" applyFill="1" applyBorder="1" applyAlignment="1"/>
    <xf numFmtId="0" fontId="11" fillId="0" borderId="0" xfId="6" applyFont="1" applyFill="1" applyBorder="1" applyAlignment="1">
      <alignment vertical="top"/>
    </xf>
    <xf numFmtId="0" fontId="69" fillId="0" borderId="0" xfId="6" applyFont="1" applyBorder="1" applyAlignment="1">
      <alignment vertical="top"/>
    </xf>
    <xf numFmtId="0" fontId="2" fillId="0" borderId="0" xfId="6" applyFont="1" applyBorder="1" applyAlignment="1">
      <alignment vertical="top"/>
    </xf>
    <xf numFmtId="0" fontId="4" fillId="0" borderId="0" xfId="6" applyFont="1" applyAlignment="1"/>
    <xf numFmtId="0" fontId="4" fillId="0" borderId="0" xfId="6" applyFont="1" applyBorder="1" applyAlignment="1">
      <alignment horizontal="left"/>
    </xf>
    <xf numFmtId="0" fontId="4" fillId="0" borderId="0" xfId="6" applyFont="1" applyBorder="1" applyAlignment="1"/>
    <xf numFmtId="0" fontId="2" fillId="0" borderId="0" xfId="6" applyFont="1" applyAlignment="1"/>
    <xf numFmtId="0" fontId="2" fillId="0" borderId="0" xfId="6" applyFont="1" applyBorder="1" applyAlignment="1">
      <alignment horizontal="left"/>
    </xf>
    <xf numFmtId="0" fontId="61" fillId="2" borderId="7" xfId="5" applyNumberFormat="1" applyFont="1" applyFill="1" applyBorder="1" applyAlignment="1">
      <alignment horizontal="center" vertical="center"/>
    </xf>
    <xf numFmtId="0" fontId="63" fillId="2" borderId="14" xfId="5" applyNumberFormat="1" applyFont="1" applyFill="1" applyBorder="1" applyAlignment="1">
      <alignment horizontal="center" vertical="center" wrapText="1"/>
    </xf>
    <xf numFmtId="0" fontId="63" fillId="2" borderId="9" xfId="5" applyNumberFormat="1" applyFont="1" applyFill="1" applyBorder="1" applyAlignment="1">
      <alignment horizontal="center" vertical="center"/>
    </xf>
    <xf numFmtId="0" fontId="61" fillId="2" borderId="10" xfId="5" applyNumberFormat="1" applyFont="1" applyFill="1" applyBorder="1" applyAlignment="1">
      <alignment horizontal="center" vertical="center"/>
    </xf>
    <xf numFmtId="176" fontId="63" fillId="2" borderId="3" xfId="5" applyNumberFormat="1" applyFont="1" applyFill="1" applyBorder="1" applyAlignment="1">
      <alignment horizontal="center" vertical="center"/>
    </xf>
    <xf numFmtId="176" fontId="61" fillId="2" borderId="1" xfId="5" applyNumberFormat="1" applyFont="1" applyFill="1" applyBorder="1" applyAlignment="1">
      <alignment horizontal="center" vertical="center"/>
    </xf>
    <xf numFmtId="176" fontId="61" fillId="2" borderId="5" xfId="5" applyNumberFormat="1" applyFont="1" applyFill="1" applyBorder="1" applyAlignment="1">
      <alignment horizontal="center" vertical="center"/>
    </xf>
    <xf numFmtId="41" fontId="42" fillId="0" borderId="0" xfId="2" applyNumberFormat="1" applyFont="1" applyBorder="1" applyAlignment="1">
      <alignment horizontal="right" vertical="center" wrapText="1" shrinkToFit="1"/>
    </xf>
    <xf numFmtId="41" fontId="42" fillId="0" borderId="7" xfId="2" applyNumberFormat="1" applyFont="1" applyBorder="1" applyAlignment="1">
      <alignment horizontal="right" vertical="center" wrapText="1" shrinkToFit="1"/>
    </xf>
    <xf numFmtId="41" fontId="42" fillId="0" borderId="4" xfId="2" applyNumberFormat="1" applyFont="1" applyBorder="1" applyAlignment="1">
      <alignment horizontal="right" vertical="center" wrapText="1" shrinkToFit="1"/>
    </xf>
    <xf numFmtId="41" fontId="42" fillId="0" borderId="14" xfId="2" applyNumberFormat="1" applyFont="1" applyBorder="1" applyAlignment="1">
      <alignment horizontal="right" vertical="center" wrapText="1" shrinkToFit="1"/>
    </xf>
    <xf numFmtId="0" fontId="14" fillId="3" borderId="10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41" fontId="13" fillId="0" borderId="0" xfId="2" applyNumberFormat="1" applyFont="1" applyBorder="1" applyAlignment="1">
      <alignment vertical="center"/>
    </xf>
    <xf numFmtId="0" fontId="4" fillId="0" borderId="0" xfId="2" applyFont="1" applyAlignment="1"/>
    <xf numFmtId="0" fontId="14" fillId="2" borderId="1" xfId="2" applyFont="1" applyFill="1" applyBorder="1" applyAlignment="1">
      <alignment horizontal="center" vertical="center" shrinkToFit="1"/>
    </xf>
    <xf numFmtId="0" fontId="14" fillId="2" borderId="2" xfId="2" applyFont="1" applyFill="1" applyBorder="1" applyAlignment="1">
      <alignment horizontal="centerContinuous" vertical="center" shrinkToFit="1"/>
    </xf>
    <xf numFmtId="0" fontId="14" fillId="2" borderId="15" xfId="2" applyFont="1" applyFill="1" applyBorder="1" applyAlignment="1">
      <alignment horizontal="centerContinuous" vertical="center" shrinkToFit="1"/>
    </xf>
    <xf numFmtId="176" fontId="15" fillId="2" borderId="5" xfId="2" applyNumberFormat="1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Continuous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Continuous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Continuous" vertical="center"/>
    </xf>
    <xf numFmtId="0" fontId="15" fillId="2" borderId="5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Continuous" vertical="center"/>
    </xf>
    <xf numFmtId="41" fontId="37" fillId="0" borderId="0" xfId="2" applyNumberFormat="1" applyFont="1" applyFill="1" applyBorder="1" applyAlignment="1">
      <alignment horizontal="right" vertical="center" wrapText="1" shrinkToFit="1"/>
    </xf>
    <xf numFmtId="181" fontId="16" fillId="0" borderId="6" xfId="2" quotePrefix="1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181" fontId="17" fillId="0" borderId="9" xfId="2" quotePrefix="1" applyNumberFormat="1" applyFont="1" applyFill="1" applyBorder="1" applyAlignment="1">
      <alignment horizontal="center" vertical="center"/>
    </xf>
    <xf numFmtId="41" fontId="25" fillId="0" borderId="9" xfId="2" applyNumberFormat="1" applyFont="1" applyFill="1" applyBorder="1" applyAlignment="1">
      <alignment horizontal="right" vertical="center" wrapText="1" shrinkToFit="1"/>
    </xf>
    <xf numFmtId="41" fontId="25" fillId="0" borderId="4" xfId="2" applyNumberFormat="1" applyFont="1" applyFill="1" applyBorder="1" applyAlignment="1">
      <alignment horizontal="right" vertical="center" wrapText="1" shrinkToFit="1"/>
    </xf>
    <xf numFmtId="41" fontId="75" fillId="0" borderId="4" xfId="2" applyNumberFormat="1" applyFont="1" applyFill="1" applyBorder="1" applyAlignment="1">
      <alignment horizontal="right" vertical="center" wrapText="1" shrinkToFit="1"/>
    </xf>
    <xf numFmtId="41" fontId="25" fillId="0" borderId="14" xfId="2" applyNumberFormat="1" applyFont="1" applyFill="1" applyBorder="1" applyAlignment="1">
      <alignment horizontal="right" vertical="center" wrapText="1" shrinkToFit="1"/>
    </xf>
    <xf numFmtId="0" fontId="19" fillId="5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68" fillId="0" borderId="0" xfId="2" applyFont="1" applyFill="1" applyBorder="1" applyAlignment="1">
      <alignment horizontal="left"/>
    </xf>
    <xf numFmtId="0" fontId="23" fillId="0" borderId="0" xfId="2" applyFont="1" applyAlignment="1">
      <alignment horizontal="center"/>
    </xf>
    <xf numFmtId="0" fontId="11" fillId="0" borderId="0" xfId="2" applyFont="1" applyAlignment="1"/>
    <xf numFmtId="0" fontId="76" fillId="0" borderId="0" xfId="2" applyFont="1" applyAlignment="1">
      <alignment horizontal="centerContinuous"/>
    </xf>
    <xf numFmtId="0" fontId="14" fillId="2" borderId="10" xfId="2" applyFont="1" applyFill="1" applyBorder="1" applyAlignment="1">
      <alignment horizontal="center" vertical="center"/>
    </xf>
    <xf numFmtId="0" fontId="13" fillId="2" borderId="0" xfId="2" applyFont="1" applyFill="1" applyAlignment="1">
      <alignment vertical="center"/>
    </xf>
    <xf numFmtId="181" fontId="16" fillId="0" borderId="5" xfId="2" quotePrefix="1" applyNumberFormat="1" applyFont="1" applyFill="1" applyBorder="1" applyAlignment="1">
      <alignment horizontal="center" vertical="center" shrinkToFit="1"/>
    </xf>
    <xf numFmtId="41" fontId="16" fillId="0" borderId="0" xfId="2" quotePrefix="1" applyNumberFormat="1" applyFont="1" applyFill="1" applyBorder="1" applyAlignment="1">
      <alignment horizontal="right" vertical="center" shrinkToFit="1"/>
    </xf>
    <xf numFmtId="41" fontId="16" fillId="0" borderId="7" xfId="2" applyNumberFormat="1" applyFont="1" applyFill="1" applyBorder="1" applyAlignment="1">
      <alignment horizontal="right" vertical="center" shrinkToFit="1"/>
    </xf>
    <xf numFmtId="0" fontId="2" fillId="0" borderId="0" xfId="2" applyFont="1" applyBorder="1" applyAlignment="1">
      <alignment shrinkToFit="1"/>
    </xf>
    <xf numFmtId="0" fontId="2" fillId="5" borderId="0" xfId="2" applyFont="1" applyFill="1" applyBorder="1" applyAlignment="1">
      <alignment shrinkToFit="1"/>
    </xf>
    <xf numFmtId="41" fontId="2" fillId="5" borderId="0" xfId="2" applyNumberFormat="1" applyFont="1" applyFill="1" applyBorder="1" applyAlignment="1">
      <alignment shrinkToFit="1"/>
    </xf>
    <xf numFmtId="181" fontId="17" fillId="0" borderId="3" xfId="2" quotePrefix="1" applyNumberFormat="1" applyFont="1" applyFill="1" applyBorder="1" applyAlignment="1">
      <alignment horizontal="center" vertical="center" shrinkToFit="1"/>
    </xf>
    <xf numFmtId="41" fontId="17" fillId="0" borderId="4" xfId="2" applyNumberFormat="1" applyFont="1" applyFill="1" applyBorder="1" applyAlignment="1">
      <alignment horizontal="right" vertical="center" shrinkToFit="1"/>
    </xf>
    <xf numFmtId="41" fontId="17" fillId="0" borderId="4" xfId="2" quotePrefix="1" applyNumberFormat="1" applyFont="1" applyFill="1" applyBorder="1" applyAlignment="1">
      <alignment horizontal="right" vertical="center" shrinkToFit="1"/>
    </xf>
    <xf numFmtId="41" fontId="17" fillId="0" borderId="14" xfId="2" applyNumberFormat="1" applyFont="1" applyFill="1" applyBorder="1" applyAlignment="1">
      <alignment horizontal="right" vertical="center" shrinkToFit="1"/>
    </xf>
    <xf numFmtId="179" fontId="35" fillId="5" borderId="0" xfId="2" applyNumberFormat="1" applyFont="1" applyFill="1" applyBorder="1" applyAlignment="1">
      <alignment shrinkToFit="1"/>
    </xf>
    <xf numFmtId="41" fontId="35" fillId="5" borderId="0" xfId="2" applyNumberFormat="1" applyFont="1" applyFill="1" applyBorder="1" applyAlignment="1">
      <alignment shrinkToFit="1"/>
    </xf>
    <xf numFmtId="0" fontId="35" fillId="5" borderId="0" xfId="2" applyFont="1" applyFill="1" applyBorder="1" applyAlignment="1">
      <alignment shrinkToFit="1"/>
    </xf>
    <xf numFmtId="0" fontId="77" fillId="2" borderId="10" xfId="2" applyFont="1" applyFill="1" applyBorder="1" applyAlignment="1">
      <alignment horizontal="center" vertical="center"/>
    </xf>
    <xf numFmtId="0" fontId="14" fillId="3" borderId="1" xfId="2" quotePrefix="1" applyFont="1" applyFill="1" applyBorder="1" applyAlignment="1">
      <alignment horizontal="center" vertical="center"/>
    </xf>
    <xf numFmtId="41" fontId="16" fillId="0" borderId="6" xfId="2" applyNumberFormat="1" applyFont="1" applyFill="1" applyBorder="1" applyAlignment="1">
      <alignment horizontal="right" vertical="center" shrinkToFit="1"/>
    </xf>
    <xf numFmtId="41" fontId="16" fillId="0" borderId="7" xfId="2" quotePrefix="1" applyNumberFormat="1" applyFont="1" applyFill="1" applyBorder="1" applyAlignment="1">
      <alignment horizontal="right" vertical="center" shrinkToFit="1"/>
    </xf>
    <xf numFmtId="0" fontId="2" fillId="0" borderId="0" xfId="2" applyFont="1" applyFill="1" applyBorder="1" applyAlignment="1">
      <alignment shrinkToFit="1"/>
    </xf>
    <xf numFmtId="181" fontId="16" fillId="0" borderId="6" xfId="2" quotePrefix="1" applyNumberFormat="1" applyFont="1" applyFill="1" applyBorder="1" applyAlignment="1">
      <alignment horizontal="center" vertical="center" shrinkToFit="1"/>
    </xf>
    <xf numFmtId="41" fontId="2" fillId="0" borderId="0" xfId="2" applyNumberFormat="1" applyFont="1" applyFill="1" applyBorder="1" applyAlignment="1">
      <alignment shrinkToFit="1"/>
    </xf>
    <xf numFmtId="41" fontId="17" fillId="0" borderId="9" xfId="2" applyNumberFormat="1" applyFont="1" applyFill="1" applyBorder="1" applyAlignment="1">
      <alignment horizontal="right" vertical="center" shrinkToFit="1"/>
    </xf>
    <xf numFmtId="41" fontId="17" fillId="0" borderId="14" xfId="2" quotePrefix="1" applyNumberFormat="1" applyFont="1" applyFill="1" applyBorder="1" applyAlignment="1">
      <alignment horizontal="right" vertical="center" shrinkToFit="1"/>
    </xf>
    <xf numFmtId="179" fontId="2" fillId="0" borderId="0" xfId="2" applyNumberFormat="1" applyFont="1" applyFill="1" applyBorder="1" applyAlignment="1">
      <alignment shrinkToFit="1"/>
    </xf>
    <xf numFmtId="0" fontId="30" fillId="0" borderId="2" xfId="2" applyFont="1" applyFill="1" applyBorder="1" applyAlignment="1">
      <alignment vertical="center"/>
    </xf>
    <xf numFmtId="0" fontId="30" fillId="0" borderId="0" xfId="2" applyFont="1" applyFill="1" applyBorder="1" applyAlignment="1">
      <alignment horizontal="left"/>
    </xf>
    <xf numFmtId="0" fontId="30" fillId="0" borderId="0" xfId="2" applyFont="1" applyFill="1" applyBorder="1" applyAlignment="1">
      <alignment vertical="center"/>
    </xf>
    <xf numFmtId="41" fontId="13" fillId="0" borderId="0" xfId="2" applyNumberFormat="1" applyFont="1" applyAlignment="1"/>
    <xf numFmtId="182" fontId="79" fillId="0" borderId="0" xfId="2" applyNumberFormat="1" applyFont="1" applyBorder="1" applyAlignment="1">
      <alignment horizontal="center" vertical="center"/>
    </xf>
    <xf numFmtId="41" fontId="2" fillId="0" borderId="0" xfId="2" applyNumberFormat="1" applyFont="1" applyAlignment="1"/>
    <xf numFmtId="0" fontId="80" fillId="0" borderId="0" xfId="5" applyNumberFormat="1" applyFont="1" applyAlignment="1"/>
    <xf numFmtId="3" fontId="80" fillId="0" borderId="0" xfId="5" applyNumberFormat="1" applyFont="1" applyBorder="1" applyAlignment="1"/>
    <xf numFmtId="3" fontId="80" fillId="0" borderId="0" xfId="5" applyNumberFormat="1" applyFont="1" applyAlignment="1"/>
    <xf numFmtId="0" fontId="80" fillId="0" borderId="0" xfId="5" applyNumberFormat="1" applyFont="1" applyBorder="1" applyAlignment="1"/>
    <xf numFmtId="0" fontId="81" fillId="0" borderId="0" xfId="5" applyNumberFormat="1" applyFont="1" applyBorder="1" applyAlignment="1"/>
    <xf numFmtId="0" fontId="58" fillId="0" borderId="4" xfId="5" applyNumberFormat="1" applyFont="1" applyBorder="1" applyAlignment="1"/>
    <xf numFmtId="3" fontId="58" fillId="0" borderId="0" xfId="5" applyNumberFormat="1" applyFont="1" applyBorder="1" applyAlignment="1">
      <alignment horizontal="centerContinuous"/>
    </xf>
    <xf numFmtId="0" fontId="63" fillId="2" borderId="3" xfId="5" applyNumberFormat="1" applyFont="1" applyFill="1" applyBorder="1" applyAlignment="1">
      <alignment horizontal="centerContinuous" vertical="center"/>
    </xf>
    <xf numFmtId="181" fontId="64" fillId="6" borderId="5" xfId="5" quotePrefix="1" applyNumberFormat="1" applyFont="1" applyFill="1" applyBorder="1" applyAlignment="1">
      <alignment horizontal="center" vertical="center"/>
    </xf>
    <xf numFmtId="178" fontId="64" fillId="6" borderId="6" xfId="5" applyNumberFormat="1" applyFont="1" applyFill="1" applyBorder="1" applyAlignment="1">
      <alignment horizontal="right" vertical="center" shrinkToFit="1"/>
    </xf>
    <xf numFmtId="178" fontId="64" fillId="6" borderId="0" xfId="5" applyNumberFormat="1" applyFont="1" applyFill="1" applyBorder="1" applyAlignment="1">
      <alignment horizontal="right" vertical="center" shrinkToFit="1"/>
    </xf>
    <xf numFmtId="178" fontId="64" fillId="6" borderId="7" xfId="5" applyNumberFormat="1" applyFont="1" applyFill="1" applyBorder="1" applyAlignment="1">
      <alignment horizontal="right" vertical="center" shrinkToFit="1"/>
    </xf>
    <xf numFmtId="181" fontId="65" fillId="6" borderId="5" xfId="5" quotePrefix="1" applyNumberFormat="1" applyFont="1" applyFill="1" applyBorder="1" applyAlignment="1">
      <alignment horizontal="center" vertical="center"/>
    </xf>
    <xf numFmtId="178" fontId="65" fillId="6" borderId="6" xfId="5" applyNumberFormat="1" applyFont="1" applyFill="1" applyBorder="1" applyAlignment="1">
      <alignment horizontal="right" vertical="center" shrinkToFit="1"/>
    </xf>
    <xf numFmtId="178" fontId="65" fillId="6" borderId="0" xfId="5" applyNumberFormat="1" applyFont="1" applyFill="1" applyBorder="1" applyAlignment="1">
      <alignment horizontal="right" vertical="center" shrinkToFit="1"/>
    </xf>
    <xf numFmtId="178" fontId="65" fillId="6" borderId="7" xfId="5" applyNumberFormat="1" applyFont="1" applyFill="1" applyBorder="1" applyAlignment="1">
      <alignment horizontal="right" vertical="center" shrinkToFit="1"/>
    </xf>
    <xf numFmtId="0" fontId="82" fillId="6" borderId="5" xfId="5" applyNumberFormat="1" applyFont="1" applyFill="1" applyBorder="1" applyAlignment="1">
      <alignment horizontal="center" vertical="center"/>
    </xf>
    <xf numFmtId="0" fontId="80" fillId="6" borderId="5" xfId="5" applyNumberFormat="1" applyFont="1" applyFill="1" applyBorder="1" applyAlignment="1">
      <alignment horizontal="center" vertical="center"/>
    </xf>
    <xf numFmtId="0" fontId="82" fillId="6" borderId="3" xfId="5" applyNumberFormat="1" applyFont="1" applyFill="1" applyBorder="1" applyAlignment="1">
      <alignment horizontal="center" vertical="center"/>
    </xf>
    <xf numFmtId="178" fontId="64" fillId="6" borderId="9" xfId="5" applyNumberFormat="1" applyFont="1" applyFill="1" applyBorder="1" applyAlignment="1">
      <alignment horizontal="right" vertical="center" shrinkToFit="1"/>
    </xf>
    <xf numFmtId="178" fontId="64" fillId="6" borderId="4" xfId="5" applyNumberFormat="1" applyFont="1" applyFill="1" applyBorder="1" applyAlignment="1">
      <alignment horizontal="right" vertical="center" shrinkToFit="1"/>
    </xf>
    <xf numFmtId="178" fontId="64" fillId="6" borderId="14" xfId="5" applyNumberFormat="1" applyFont="1" applyFill="1" applyBorder="1" applyAlignment="1">
      <alignment horizontal="right" vertical="center" shrinkToFit="1"/>
    </xf>
    <xf numFmtId="0" fontId="80" fillId="6" borderId="3" xfId="5" applyNumberFormat="1" applyFont="1" applyFill="1" applyBorder="1" applyAlignment="1">
      <alignment horizontal="center" vertical="center"/>
    </xf>
    <xf numFmtId="0" fontId="58" fillId="0" borderId="0" xfId="5" applyNumberFormat="1" applyFont="1" applyAlignment="1">
      <alignment vertical="center"/>
    </xf>
    <xf numFmtId="179" fontId="83" fillId="0" borderId="0" xfId="5" applyNumberFormat="1" applyFont="1" applyAlignment="1">
      <alignment vertical="center"/>
    </xf>
    <xf numFmtId="179" fontId="84" fillId="0" borderId="0" xfId="5" applyNumberFormat="1" applyFont="1" applyAlignment="1">
      <alignment vertical="center"/>
    </xf>
    <xf numFmtId="0" fontId="84" fillId="0" borderId="0" xfId="5" applyNumberFormat="1" applyFont="1" applyAlignment="1">
      <alignment vertical="center"/>
    </xf>
    <xf numFmtId="3" fontId="84" fillId="0" borderId="0" xfId="5" applyNumberFormat="1" applyFont="1" applyBorder="1" applyAlignment="1">
      <alignment vertical="center"/>
    </xf>
    <xf numFmtId="3" fontId="84" fillId="0" borderId="0" xfId="5" applyNumberFormat="1" applyFont="1" applyAlignment="1">
      <alignment vertical="center"/>
    </xf>
    <xf numFmtId="0" fontId="81" fillId="0" borderId="0" xfId="5" applyNumberFormat="1" applyFont="1" applyBorder="1" applyAlignment="1">
      <alignment vertical="center"/>
    </xf>
    <xf numFmtId="0" fontId="81" fillId="0" borderId="0" xfId="5" applyNumberFormat="1" applyFont="1" applyAlignment="1"/>
    <xf numFmtId="3" fontId="81" fillId="0" borderId="0" xfId="5" applyNumberFormat="1" applyFont="1" applyBorder="1" applyAlignment="1"/>
    <xf numFmtId="3" fontId="81" fillId="0" borderId="0" xfId="5" applyNumberFormat="1" applyFont="1" applyAlignment="1"/>
    <xf numFmtId="183" fontId="81" fillId="0" borderId="0" xfId="5" applyNumberFormat="1" applyFont="1" applyAlignment="1"/>
    <xf numFmtId="0" fontId="85" fillId="0" borderId="0" xfId="5" applyNumberFormat="1" applyFont="1" applyBorder="1" applyAlignment="1"/>
    <xf numFmtId="183" fontId="85" fillId="0" borderId="0" xfId="5" applyNumberFormat="1" applyFont="1" applyBorder="1" applyAlignment="1"/>
    <xf numFmtId="176" fontId="61" fillId="2" borderId="1" xfId="5" applyNumberFormat="1" applyFont="1" applyFill="1" applyBorder="1" applyAlignment="1">
      <alignment horizontal="center" vertical="center" shrinkToFit="1"/>
    </xf>
    <xf numFmtId="0" fontId="61" fillId="2" borderId="2" xfId="5" applyNumberFormat="1" applyFont="1" applyFill="1" applyBorder="1" applyAlignment="1">
      <alignment horizontal="centerContinuous" vertical="center" shrinkToFit="1"/>
    </xf>
    <xf numFmtId="0" fontId="61" fillId="2" borderId="1" xfId="5" applyNumberFormat="1" applyFont="1" applyFill="1" applyBorder="1" applyAlignment="1">
      <alignment horizontal="centerContinuous" vertical="center" shrinkToFit="1"/>
    </xf>
    <xf numFmtId="183" fontId="61" fillId="2" borderId="1" xfId="5" applyNumberFormat="1" applyFont="1" applyFill="1" applyBorder="1" applyAlignment="1">
      <alignment horizontal="centerContinuous" vertical="center" shrinkToFit="1"/>
    </xf>
    <xf numFmtId="0" fontId="61" fillId="2" borderId="10" xfId="5" applyNumberFormat="1" applyFont="1" applyFill="1" applyBorder="1" applyAlignment="1">
      <alignment horizontal="centerContinuous" vertical="center" shrinkToFit="1"/>
    </xf>
    <xf numFmtId="183" fontId="61" fillId="2" borderId="10" xfId="5" applyNumberFormat="1" applyFont="1" applyFill="1" applyBorder="1" applyAlignment="1">
      <alignment horizontal="centerContinuous" vertical="center" shrinkToFit="1"/>
    </xf>
    <xf numFmtId="0" fontId="61" fillId="2" borderId="10" xfId="5" applyNumberFormat="1" applyFont="1" applyFill="1" applyBorder="1" applyAlignment="1">
      <alignment horizontal="center" vertical="center" shrinkToFit="1"/>
    </xf>
    <xf numFmtId="0" fontId="61" fillId="2" borderId="1" xfId="5" applyNumberFormat="1" applyFont="1" applyFill="1" applyBorder="1" applyAlignment="1">
      <alignment vertical="center" wrapText="1" shrinkToFit="1"/>
    </xf>
    <xf numFmtId="0" fontId="63" fillId="2" borderId="5" xfId="5" applyNumberFormat="1" applyFont="1" applyFill="1" applyBorder="1" applyAlignment="1">
      <alignment horizontal="center" vertical="center" shrinkToFit="1"/>
    </xf>
    <xf numFmtId="0" fontId="63" fillId="2" borderId="0" xfId="5" applyNumberFormat="1" applyFont="1" applyFill="1" applyBorder="1" applyAlignment="1">
      <alignment horizontal="centerContinuous" vertical="center" shrinkToFit="1"/>
    </xf>
    <xf numFmtId="0" fontId="63" fillId="2" borderId="5" xfId="5" quotePrefix="1" applyNumberFormat="1" applyFont="1" applyFill="1" applyBorder="1" applyAlignment="1">
      <alignment horizontal="center" vertical="center" shrinkToFit="1"/>
    </xf>
    <xf numFmtId="0" fontId="63" fillId="2" borderId="5" xfId="5" applyNumberFormat="1" applyFont="1" applyFill="1" applyBorder="1" applyAlignment="1">
      <alignment horizontal="centerContinuous" vertical="center" shrinkToFit="1"/>
    </xf>
    <xf numFmtId="183" fontId="63" fillId="2" borderId="5" xfId="5" applyNumberFormat="1" applyFont="1" applyFill="1" applyBorder="1" applyAlignment="1">
      <alignment horizontal="centerContinuous" vertical="center" shrinkToFit="1"/>
    </xf>
    <xf numFmtId="0" fontId="63" fillId="2" borderId="7" xfId="5" applyNumberFormat="1" applyFont="1" applyFill="1" applyBorder="1" applyAlignment="1">
      <alignment horizontal="centerContinuous" vertical="center" shrinkToFit="1"/>
    </xf>
    <xf numFmtId="183" fontId="63" fillId="2" borderId="7" xfId="5" applyNumberFormat="1" applyFont="1" applyFill="1" applyBorder="1" applyAlignment="1">
      <alignment horizontal="centerContinuous" vertical="center" shrinkToFit="1"/>
    </xf>
    <xf numFmtId="0" fontId="63" fillId="2" borderId="7" xfId="5" applyNumberFormat="1" applyFont="1" applyFill="1" applyBorder="1" applyAlignment="1">
      <alignment horizontal="center" vertical="center" shrinkToFit="1"/>
    </xf>
    <xf numFmtId="0" fontId="61" fillId="2" borderId="7" xfId="5" applyNumberFormat="1" applyFont="1" applyFill="1" applyBorder="1" applyAlignment="1">
      <alignment horizontal="center" vertical="center" shrinkToFit="1"/>
    </xf>
    <xf numFmtId="176" fontId="63" fillId="2" borderId="3" xfId="5" applyNumberFormat="1" applyFont="1" applyFill="1" applyBorder="1" applyAlignment="1">
      <alignment horizontal="center" vertical="center" shrinkToFit="1"/>
    </xf>
    <xf numFmtId="0" fontId="63" fillId="2" borderId="4" xfId="5" applyNumberFormat="1" applyFont="1" applyFill="1" applyBorder="1" applyAlignment="1">
      <alignment horizontal="centerContinuous" vertical="center" shrinkToFit="1"/>
    </xf>
    <xf numFmtId="0" fontId="63" fillId="2" borderId="3" xfId="5" applyNumberFormat="1" applyFont="1" applyFill="1" applyBorder="1" applyAlignment="1">
      <alignment horizontal="center" vertical="center" shrinkToFit="1"/>
    </xf>
    <xf numFmtId="0" fontId="63" fillId="2" borderId="14" xfId="5" applyNumberFormat="1" applyFont="1" applyFill="1" applyBorder="1" applyAlignment="1">
      <alignment horizontal="center" vertical="center" shrinkToFit="1"/>
    </xf>
    <xf numFmtId="181" fontId="64" fillId="0" borderId="1" xfId="5" quotePrefix="1" applyNumberFormat="1" applyFont="1" applyFill="1" applyBorder="1" applyAlignment="1">
      <alignment horizontal="center" vertical="center" shrinkToFit="1"/>
    </xf>
    <xf numFmtId="184" fontId="26" fillId="0" borderId="0" xfId="5" applyNumberFormat="1" applyFont="1" applyFill="1" applyBorder="1" applyAlignment="1">
      <alignment horizontal="right" vertical="center" shrinkToFit="1"/>
    </xf>
    <xf numFmtId="184" fontId="26" fillId="0" borderId="7" xfId="5" applyNumberFormat="1" applyFont="1" applyFill="1" applyBorder="1" applyAlignment="1">
      <alignment horizontal="right" vertical="center" shrinkToFit="1"/>
    </xf>
    <xf numFmtId="181" fontId="64" fillId="0" borderId="6" xfId="5" quotePrefix="1" applyNumberFormat="1" applyFont="1" applyFill="1" applyBorder="1" applyAlignment="1">
      <alignment horizontal="center" vertical="center" shrinkToFit="1"/>
    </xf>
    <xf numFmtId="184" fontId="26" fillId="0" borderId="6" xfId="5" applyNumberFormat="1" applyFont="1" applyFill="1" applyBorder="1" applyAlignment="1">
      <alignment horizontal="right" vertical="center" shrinkToFit="1"/>
    </xf>
    <xf numFmtId="0" fontId="60" fillId="0" borderId="6" xfId="5" applyNumberFormat="1" applyFont="1" applyFill="1" applyBorder="1" applyAlignment="1"/>
    <xf numFmtId="179" fontId="60" fillId="0" borderId="0" xfId="5" applyNumberFormat="1" applyFont="1" applyFill="1" applyBorder="1" applyAlignment="1"/>
    <xf numFmtId="181" fontId="65" fillId="0" borderId="3" xfId="5" quotePrefix="1" applyNumberFormat="1" applyFont="1" applyFill="1" applyBorder="1" applyAlignment="1">
      <alignment horizontal="center" vertical="center" shrinkToFit="1"/>
    </xf>
    <xf numFmtId="0" fontId="66" fillId="0" borderId="6" xfId="5" applyNumberFormat="1" applyFont="1" applyFill="1" applyBorder="1" applyAlignment="1"/>
    <xf numFmtId="0" fontId="80" fillId="0" borderId="0" xfId="5" applyNumberFormat="1" applyFont="1" applyAlignment="1">
      <alignment vertical="center"/>
    </xf>
    <xf numFmtId="179" fontId="81" fillId="0" borderId="0" xfId="5" applyNumberFormat="1" applyFont="1" applyAlignment="1"/>
    <xf numFmtId="183" fontId="80" fillId="0" borderId="0" xfId="5" applyNumberFormat="1" applyFont="1" applyAlignment="1"/>
    <xf numFmtId="183" fontId="88" fillId="0" borderId="0" xfId="5" applyNumberFormat="1" applyFont="1" applyBorder="1" applyAlignment="1">
      <alignment horizontal="center" shrinkToFit="1"/>
    </xf>
    <xf numFmtId="176" fontId="61" fillId="7" borderId="1" xfId="5" applyNumberFormat="1" applyFont="1" applyFill="1" applyBorder="1" applyAlignment="1">
      <alignment horizontal="center" vertical="center"/>
    </xf>
    <xf numFmtId="176" fontId="61" fillId="7" borderId="5" xfId="5" applyNumberFormat="1" applyFont="1" applyFill="1" applyBorder="1" applyAlignment="1">
      <alignment horizontal="center" vertical="center"/>
    </xf>
    <xf numFmtId="0" fontId="61" fillId="7" borderId="0" xfId="5" applyNumberFormat="1" applyFont="1" applyFill="1" applyBorder="1" applyAlignment="1">
      <alignment horizontal="centerContinuous" vertical="center"/>
    </xf>
    <xf numFmtId="0" fontId="61" fillId="7" borderId="7" xfId="5" applyNumberFormat="1" applyFont="1" applyFill="1" applyBorder="1" applyAlignment="1">
      <alignment horizontal="centerContinuous" vertical="center"/>
    </xf>
    <xf numFmtId="0" fontId="61" fillId="7" borderId="6" xfId="5" applyNumberFormat="1" applyFont="1" applyFill="1" applyBorder="1" applyAlignment="1">
      <alignment horizontal="centerContinuous" vertical="center"/>
    </xf>
    <xf numFmtId="0" fontId="61" fillId="7" borderId="5" xfId="5" applyNumberFormat="1" applyFont="1" applyFill="1" applyBorder="1" applyAlignment="1">
      <alignment horizontal="centerContinuous" vertical="center"/>
    </xf>
    <xf numFmtId="176" fontId="63" fillId="7" borderId="3" xfId="5" applyNumberFormat="1" applyFont="1" applyFill="1" applyBorder="1" applyAlignment="1">
      <alignment horizontal="center" vertical="center"/>
    </xf>
    <xf numFmtId="0" fontId="63" fillId="7" borderId="9" xfId="5" applyNumberFormat="1" applyFont="1" applyFill="1" applyBorder="1" applyAlignment="1">
      <alignment horizontal="centerContinuous" vertical="center"/>
    </xf>
    <xf numFmtId="41" fontId="64" fillId="0" borderId="0" xfId="5" applyNumberFormat="1" applyFont="1" applyFill="1" applyBorder="1" applyAlignment="1">
      <alignment horizontal="right" vertical="center" shrinkToFit="1"/>
    </xf>
    <xf numFmtId="41" fontId="64" fillId="0" borderId="7" xfId="5" applyNumberFormat="1" applyFont="1" applyFill="1" applyBorder="1" applyAlignment="1">
      <alignment horizontal="right" vertical="center" shrinkToFit="1"/>
    </xf>
    <xf numFmtId="41" fontId="65" fillId="0" borderId="4" xfId="5" applyNumberFormat="1" applyFont="1" applyFill="1" applyBorder="1" applyAlignment="1">
      <alignment horizontal="right" vertical="center" shrinkToFit="1"/>
    </xf>
    <xf numFmtId="41" fontId="65" fillId="0" borderId="14" xfId="5" applyNumberFormat="1" applyFont="1" applyFill="1" applyBorder="1" applyAlignment="1">
      <alignment horizontal="right" vertical="center" shrinkToFit="1"/>
    </xf>
    <xf numFmtId="184" fontId="60" fillId="0" borderId="0" xfId="5" applyNumberFormat="1" applyFont="1" applyFill="1" applyBorder="1" applyAlignment="1"/>
    <xf numFmtId="0" fontId="61" fillId="7" borderId="6" xfId="5" applyNumberFormat="1" applyFont="1" applyFill="1" applyBorder="1" applyAlignment="1">
      <alignment horizontal="center" vertical="center"/>
    </xf>
    <xf numFmtId="176" fontId="61" fillId="7" borderId="3" xfId="5" applyNumberFormat="1" applyFont="1" applyFill="1" applyBorder="1" applyAlignment="1">
      <alignment horizontal="center" vertical="center"/>
    </xf>
    <xf numFmtId="0" fontId="63" fillId="7" borderId="9" xfId="5" applyNumberFormat="1" applyFont="1" applyFill="1" applyBorder="1" applyAlignment="1">
      <alignment horizontal="center" vertical="center"/>
    </xf>
    <xf numFmtId="0" fontId="63" fillId="7" borderId="3" xfId="5" applyNumberFormat="1" applyFont="1" applyFill="1" applyBorder="1" applyAlignment="1">
      <alignment horizontal="center" vertical="center"/>
    </xf>
    <xf numFmtId="41" fontId="64" fillId="0" borderId="6" xfId="5" applyNumberFormat="1" applyFont="1" applyFill="1" applyBorder="1" applyAlignment="1">
      <alignment horizontal="right" vertical="center" shrinkToFit="1"/>
    </xf>
    <xf numFmtId="0" fontId="81" fillId="0" borderId="0" xfId="5" applyNumberFormat="1" applyFont="1" applyFill="1" applyBorder="1" applyAlignment="1"/>
    <xf numFmtId="41" fontId="65" fillId="0" borderId="9" xfId="5" applyNumberFormat="1" applyFont="1" applyFill="1" applyBorder="1" applyAlignment="1">
      <alignment horizontal="center" vertical="center"/>
    </xf>
    <xf numFmtId="41" fontId="65" fillId="0" borderId="4" xfId="5" applyNumberFormat="1" applyFont="1" applyFill="1" applyBorder="1" applyAlignment="1">
      <alignment horizontal="center" vertical="center"/>
    </xf>
    <xf numFmtId="41" fontId="65" fillId="0" borderId="14" xfId="5" applyNumberFormat="1" applyFont="1" applyFill="1" applyBorder="1" applyAlignment="1">
      <alignment horizontal="center" vertical="center" shrinkToFit="1"/>
    </xf>
    <xf numFmtId="0" fontId="58" fillId="0" borderId="0" xfId="5" applyNumberFormat="1" applyFont="1" applyBorder="1" applyAlignment="1">
      <alignment vertical="center"/>
    </xf>
    <xf numFmtId="0" fontId="80" fillId="0" borderId="0" xfId="5" applyNumberFormat="1" applyFont="1" applyBorder="1" applyAlignment="1">
      <alignment vertical="center"/>
    </xf>
    <xf numFmtId="183" fontId="80" fillId="0" borderId="0" xfId="5" applyNumberFormat="1" applyFont="1" applyBorder="1" applyAlignment="1">
      <alignment vertical="center"/>
    </xf>
    <xf numFmtId="0" fontId="91" fillId="0" borderId="0" xfId="5" applyNumberFormat="1" applyFont="1" applyBorder="1" applyAlignment="1"/>
    <xf numFmtId="0" fontId="61" fillId="2" borderId="2" xfId="5" applyNumberFormat="1" applyFont="1" applyFill="1" applyBorder="1" applyAlignment="1">
      <alignment horizontal="centerContinuous" vertical="center"/>
    </xf>
    <xf numFmtId="0" fontId="61" fillId="2" borderId="1" xfId="5" applyNumberFormat="1" applyFont="1" applyFill="1" applyBorder="1" applyAlignment="1">
      <alignment horizontal="center" vertical="center"/>
    </xf>
    <xf numFmtId="183" fontId="61" fillId="2" borderId="1" xfId="5" applyNumberFormat="1" applyFont="1" applyFill="1" applyBorder="1" applyAlignment="1">
      <alignment horizontal="centerContinuous" vertical="center"/>
    </xf>
    <xf numFmtId="0" fontId="63" fillId="2" borderId="5" xfId="5" applyNumberFormat="1" applyFont="1" applyFill="1" applyBorder="1" applyAlignment="1">
      <alignment horizontal="center" vertical="center" wrapText="1"/>
    </xf>
    <xf numFmtId="183" fontId="63" fillId="2" borderId="5" xfId="5" applyNumberFormat="1" applyFont="1" applyFill="1" applyBorder="1" applyAlignment="1">
      <alignment horizontal="center" vertical="center"/>
    </xf>
    <xf numFmtId="0" fontId="92" fillId="2" borderId="5" xfId="5" applyNumberFormat="1" applyFont="1" applyFill="1" applyBorder="1" applyAlignment="1">
      <alignment horizontal="center" vertical="center"/>
    </xf>
    <xf numFmtId="183" fontId="63" fillId="2" borderId="3" xfId="5" applyNumberFormat="1" applyFont="1" applyFill="1" applyBorder="1" applyAlignment="1">
      <alignment horizontal="center" vertical="center"/>
    </xf>
    <xf numFmtId="183" fontId="92" fillId="2" borderId="3" xfId="5" applyNumberFormat="1" applyFont="1" applyFill="1" applyBorder="1" applyAlignment="1">
      <alignment horizontal="center" vertical="center"/>
    </xf>
    <xf numFmtId="41" fontId="60" fillId="0" borderId="0" xfId="5" applyNumberFormat="1" applyFont="1" applyFill="1" applyBorder="1" applyAlignment="1"/>
    <xf numFmtId="41" fontId="65" fillId="0" borderId="14" xfId="5" applyNumberFormat="1" applyFont="1" applyFill="1" applyBorder="1" applyAlignment="1">
      <alignment horizontal="center" vertical="center"/>
    </xf>
    <xf numFmtId="178" fontId="60" fillId="0" borderId="0" xfId="5" applyNumberFormat="1" applyFont="1" applyFill="1" applyBorder="1" applyAlignment="1"/>
    <xf numFmtId="0" fontId="58" fillId="0" borderId="0" xfId="5" applyNumberFormat="1" applyFont="1" applyFill="1" applyBorder="1" applyAlignment="1">
      <alignment horizontal="left"/>
    </xf>
    <xf numFmtId="0" fontId="58" fillId="0" borderId="0" xfId="5" applyNumberFormat="1" applyFont="1" applyFill="1" applyBorder="1" applyAlignment="1">
      <alignment horizontal="left" vertical="center"/>
    </xf>
    <xf numFmtId="0" fontId="67" fillId="0" borderId="0" xfId="5" applyNumberFormat="1" applyFont="1" applyAlignment="1">
      <alignment vertical="center"/>
    </xf>
    <xf numFmtId="183" fontId="80" fillId="0" borderId="0" xfId="5" applyNumberFormat="1" applyFont="1" applyAlignment="1">
      <alignment vertical="center"/>
    </xf>
    <xf numFmtId="0" fontId="61" fillId="7" borderId="2" xfId="5" applyNumberFormat="1" applyFont="1" applyFill="1" applyBorder="1" applyAlignment="1">
      <alignment horizontal="centerContinuous" vertical="center"/>
    </xf>
    <xf numFmtId="0" fontId="61" fillId="7" borderId="10" xfId="5" applyNumberFormat="1" applyFont="1" applyFill="1" applyBorder="1" applyAlignment="1">
      <alignment horizontal="centerContinuous" vertical="center"/>
    </xf>
    <xf numFmtId="0" fontId="61" fillId="7" borderId="15" xfId="5" applyNumberFormat="1" applyFont="1" applyFill="1" applyBorder="1" applyAlignment="1">
      <alignment horizontal="centerContinuous" vertical="center"/>
    </xf>
    <xf numFmtId="0" fontId="63" fillId="7" borderId="9" xfId="5" applyNumberFormat="1" applyFont="1" applyFill="1" applyBorder="1" applyAlignment="1">
      <alignment horizontal="centerContinuous" vertical="center" wrapText="1"/>
    </xf>
    <xf numFmtId="0" fontId="63" fillId="7" borderId="14" xfId="5" applyNumberFormat="1" applyFont="1" applyFill="1" applyBorder="1" applyAlignment="1">
      <alignment horizontal="centerContinuous" vertical="center" wrapText="1"/>
    </xf>
    <xf numFmtId="0" fontId="61" fillId="7" borderId="1" xfId="5" applyNumberFormat="1" applyFont="1" applyFill="1" applyBorder="1" applyAlignment="1">
      <alignment horizontal="centerContinuous" vertical="center"/>
    </xf>
    <xf numFmtId="0" fontId="63" fillId="7" borderId="4" xfId="5" applyNumberFormat="1" applyFont="1" applyFill="1" applyBorder="1" applyAlignment="1">
      <alignment horizontal="center" vertical="center"/>
    </xf>
    <xf numFmtId="0" fontId="63" fillId="7" borderId="3" xfId="5" applyNumberFormat="1" applyFont="1" applyFill="1" applyBorder="1" applyAlignment="1">
      <alignment horizontal="centerContinuous" vertical="center"/>
    </xf>
    <xf numFmtId="0" fontId="64" fillId="0" borderId="5" xfId="5" applyNumberFormat="1" applyFont="1" applyBorder="1" applyAlignment="1">
      <alignment horizontal="center" vertical="center"/>
    </xf>
    <xf numFmtId="0" fontId="64" fillId="0" borderId="0" xfId="5" applyNumberFormat="1" applyFont="1" applyBorder="1" applyAlignment="1">
      <alignment horizontal="right" vertical="center" wrapText="1" shrinkToFit="1"/>
    </xf>
    <xf numFmtId="178" fontId="64" fillId="0" borderId="0" xfId="5" applyNumberFormat="1" applyFont="1" applyBorder="1" applyAlignment="1">
      <alignment horizontal="right" vertical="center" wrapText="1" shrinkToFit="1"/>
    </xf>
    <xf numFmtId="0" fontId="64" fillId="0" borderId="7" xfId="5" applyNumberFormat="1" applyFont="1" applyBorder="1" applyAlignment="1">
      <alignment horizontal="right" vertical="center" wrapText="1" shrinkToFit="1"/>
    </xf>
    <xf numFmtId="178" fontId="60" fillId="0" borderId="0" xfId="5" applyNumberFormat="1" applyFont="1" applyBorder="1" applyAlignment="1"/>
    <xf numFmtId="0" fontId="65" fillId="0" borderId="3" xfId="5" applyNumberFormat="1" applyFont="1" applyBorder="1" applyAlignment="1">
      <alignment horizontal="center" vertical="center"/>
    </xf>
    <xf numFmtId="0" fontId="65" fillId="0" borderId="4" xfId="5" applyNumberFormat="1" applyFont="1" applyBorder="1" applyAlignment="1">
      <alignment horizontal="right" vertical="center" wrapText="1" shrinkToFit="1"/>
    </xf>
    <xf numFmtId="178" fontId="65" fillId="0" borderId="4" xfId="5" applyNumberFormat="1" applyFont="1" applyBorder="1" applyAlignment="1">
      <alignment horizontal="right" vertical="center" wrapText="1" shrinkToFit="1"/>
    </xf>
    <xf numFmtId="0" fontId="65" fillId="0" borderId="14" xfId="5" applyNumberFormat="1" applyFont="1" applyBorder="1" applyAlignment="1">
      <alignment horizontal="right" vertical="center" wrapText="1" shrinkToFit="1"/>
    </xf>
    <xf numFmtId="0" fontId="63" fillId="7" borderId="5" xfId="5" applyNumberFormat="1" applyFont="1" applyFill="1" applyBorder="1" applyAlignment="1">
      <alignment horizontal="center" vertical="center"/>
    </xf>
    <xf numFmtId="0" fontId="64" fillId="0" borderId="6" xfId="5" applyNumberFormat="1" applyFont="1" applyBorder="1" applyAlignment="1">
      <alignment horizontal="right" vertical="center" wrapText="1" shrinkToFit="1"/>
    </xf>
    <xf numFmtId="0" fontId="67" fillId="0" borderId="0" xfId="5" applyNumberFormat="1" applyFont="1" applyBorder="1" applyAlignment="1">
      <alignment vertical="center"/>
    </xf>
    <xf numFmtId="41" fontId="86" fillId="0" borderId="9" xfId="1" applyFont="1" applyFill="1" applyBorder="1" applyAlignment="1">
      <alignment horizontal="right" vertical="center" shrinkToFit="1"/>
    </xf>
    <xf numFmtId="41" fontId="86" fillId="0" borderId="4" xfId="1" applyFont="1" applyFill="1" applyBorder="1" applyAlignment="1">
      <alignment horizontal="right" vertical="center" shrinkToFit="1"/>
    </xf>
    <xf numFmtId="41" fontId="86" fillId="0" borderId="14" xfId="1" applyFont="1" applyFill="1" applyBorder="1" applyAlignment="1">
      <alignment horizontal="right" vertical="center" shrinkToFit="1"/>
    </xf>
    <xf numFmtId="0" fontId="88" fillId="0" borderId="0" xfId="5" applyNumberFormat="1" applyFont="1" applyBorder="1" applyAlignment="1">
      <alignment horizontal="centerContinuous"/>
    </xf>
    <xf numFmtId="0" fontId="61" fillId="2" borderId="11" xfId="5" applyNumberFormat="1" applyFont="1" applyFill="1" applyBorder="1" applyAlignment="1">
      <alignment horizontal="centerContinuous" vertical="center" wrapText="1"/>
    </xf>
    <xf numFmtId="0" fontId="61" fillId="2" borderId="12" xfId="5" applyNumberFormat="1" applyFont="1" applyFill="1" applyBorder="1" applyAlignment="1">
      <alignment horizontal="centerContinuous" vertical="center" wrapText="1"/>
    </xf>
    <xf numFmtId="0" fontId="61" fillId="2" borderId="12" xfId="5" applyNumberFormat="1" applyFont="1" applyFill="1" applyBorder="1" applyAlignment="1">
      <alignment horizontal="centerContinuous" vertical="center"/>
    </xf>
    <xf numFmtId="0" fontId="61" fillId="2" borderId="13" xfId="5" applyNumberFormat="1" applyFont="1" applyFill="1" applyBorder="1" applyAlignment="1">
      <alignment horizontal="centerContinuous" vertical="center"/>
    </xf>
    <xf numFmtId="0" fontId="61" fillId="2" borderId="15" xfId="5" applyNumberFormat="1" applyFont="1" applyFill="1" applyBorder="1" applyAlignment="1">
      <alignment horizontal="centerContinuous" vertical="center"/>
    </xf>
    <xf numFmtId="0" fontId="93" fillId="0" borderId="0" xfId="5" applyNumberFormat="1" applyFont="1" applyBorder="1" applyAlignment="1">
      <alignment vertical="center"/>
    </xf>
    <xf numFmtId="0" fontId="63" fillId="2" borderId="5" xfId="5" applyNumberFormat="1" applyFont="1" applyFill="1" applyBorder="1" applyAlignment="1">
      <alignment horizontal="centerContinuous" vertical="center"/>
    </xf>
    <xf numFmtId="0" fontId="63" fillId="2" borderId="9" xfId="5" applyNumberFormat="1" applyFont="1" applyFill="1" applyBorder="1" applyAlignment="1">
      <alignment horizontal="centerContinuous" vertical="center"/>
    </xf>
    <xf numFmtId="178" fontId="64" fillId="0" borderId="15" xfId="5" applyNumberFormat="1" applyFont="1" applyFill="1" applyBorder="1" applyAlignment="1" applyProtection="1">
      <alignment vertical="center" shrinkToFit="1"/>
    </xf>
    <xf numFmtId="178" fontId="64" fillId="0" borderId="2" xfId="5" applyNumberFormat="1" applyFont="1" applyFill="1" applyBorder="1" applyAlignment="1" applyProtection="1">
      <alignment horizontal="right" vertical="center" shrinkToFit="1"/>
    </xf>
    <xf numFmtId="178" fontId="64" fillId="0" borderId="6" xfId="5" applyNumberFormat="1" applyFont="1" applyFill="1" applyBorder="1" applyAlignment="1" applyProtection="1">
      <alignment vertical="center" shrinkToFit="1"/>
    </xf>
    <xf numFmtId="178" fontId="65" fillId="0" borderId="4" xfId="5" applyNumberFormat="1" applyFont="1" applyFill="1" applyBorder="1" applyAlignment="1" applyProtection="1">
      <alignment horizontal="right" vertical="center"/>
      <protection locked="0"/>
    </xf>
    <xf numFmtId="178" fontId="65" fillId="0" borderId="4" xfId="5" applyNumberFormat="1" applyFont="1" applyFill="1" applyBorder="1" applyAlignment="1">
      <alignment vertical="center"/>
    </xf>
    <xf numFmtId="0" fontId="61" fillId="2" borderId="5" xfId="5" applyNumberFormat="1" applyFont="1" applyFill="1" applyBorder="1" applyAlignment="1">
      <alignment horizontal="center" vertical="center"/>
    </xf>
    <xf numFmtId="178" fontId="95" fillId="0" borderId="0" xfId="5" applyNumberFormat="1" applyFont="1" applyFill="1" applyBorder="1" applyAlignment="1" applyProtection="1">
      <alignment horizontal="right" vertical="center" shrinkToFit="1"/>
    </xf>
    <xf numFmtId="178" fontId="95" fillId="0" borderId="0" xfId="5" applyNumberFormat="1" applyFont="1" applyFill="1" applyBorder="1" applyAlignment="1">
      <alignment horizontal="right" vertical="center" shrinkToFit="1"/>
    </xf>
    <xf numFmtId="178" fontId="95" fillId="0" borderId="7" xfId="5" applyNumberFormat="1" applyFont="1" applyFill="1" applyBorder="1" applyAlignment="1">
      <alignment horizontal="right" vertical="center" shrinkToFit="1"/>
    </xf>
    <xf numFmtId="178" fontId="96" fillId="0" borderId="4" xfId="5" applyNumberFormat="1" applyFont="1" applyFill="1" applyBorder="1" applyAlignment="1" applyProtection="1">
      <alignment horizontal="right" vertical="center" shrinkToFit="1"/>
    </xf>
    <xf numFmtId="178" fontId="96" fillId="0" borderId="4" xfId="5" applyNumberFormat="1" applyFont="1" applyFill="1" applyBorder="1" applyAlignment="1">
      <alignment horizontal="right" vertical="center" shrinkToFit="1"/>
    </xf>
    <xf numFmtId="178" fontId="96" fillId="0" borderId="14" xfId="5" applyNumberFormat="1" applyFont="1" applyFill="1" applyBorder="1" applyAlignment="1">
      <alignment horizontal="right" vertical="center" shrinkToFit="1"/>
    </xf>
    <xf numFmtId="178" fontId="95" fillId="0" borderId="0" xfId="5" quotePrefix="1" applyNumberFormat="1" applyFont="1" applyFill="1" applyBorder="1" applyAlignment="1">
      <alignment horizontal="right" vertical="center" shrinkToFit="1"/>
    </xf>
    <xf numFmtId="178" fontId="95" fillId="0" borderId="7" xfId="5" applyNumberFormat="1" applyFont="1" applyFill="1" applyBorder="1" applyAlignment="1" applyProtection="1">
      <alignment horizontal="right" vertical="center" shrinkToFit="1"/>
    </xf>
    <xf numFmtId="178" fontId="95" fillId="0" borderId="6" xfId="5" quotePrefix="1" applyNumberFormat="1" applyFont="1" applyFill="1" applyBorder="1" applyAlignment="1">
      <alignment horizontal="right" vertical="center" shrinkToFit="1"/>
    </xf>
    <xf numFmtId="178" fontId="96" fillId="0" borderId="9" xfId="5" quotePrefix="1" applyNumberFormat="1" applyFont="1" applyFill="1" applyBorder="1" applyAlignment="1">
      <alignment horizontal="right" vertical="center" shrinkToFit="1"/>
    </xf>
    <xf numFmtId="178" fontId="96" fillId="0" borderId="14" xfId="5" applyNumberFormat="1" applyFont="1" applyFill="1" applyBorder="1" applyAlignment="1" applyProtection="1">
      <alignment horizontal="right" vertical="center" shrinkToFit="1"/>
    </xf>
    <xf numFmtId="0" fontId="97" fillId="0" borderId="0" xfId="5" applyNumberFormat="1" applyFont="1" applyFill="1" applyBorder="1" applyAlignment="1">
      <alignment horizontal="left"/>
    </xf>
    <xf numFmtId="0" fontId="98" fillId="0" borderId="0" xfId="5" applyNumberFormat="1" applyFont="1" applyBorder="1" applyAlignment="1">
      <alignment horizontal="right"/>
    </xf>
    <xf numFmtId="0" fontId="58" fillId="0" borderId="0" xfId="5" applyNumberFormat="1" applyFont="1" applyAlignment="1"/>
    <xf numFmtId="0" fontId="80" fillId="0" borderId="0" xfId="5" applyNumberFormat="1" applyFont="1" applyAlignment="1">
      <alignment horizontal="right"/>
    </xf>
    <xf numFmtId="0" fontId="60" fillId="0" borderId="0" xfId="5" applyNumberFormat="1" applyFont="1" applyFill="1" applyBorder="1" applyAlignment="1">
      <alignment vertical="center"/>
    </xf>
    <xf numFmtId="0" fontId="63" fillId="2" borderId="3" xfId="5" applyNumberFormat="1" applyFont="1" applyFill="1" applyBorder="1" applyAlignment="1">
      <alignment horizontal="center" vertical="center" wrapText="1"/>
    </xf>
    <xf numFmtId="178" fontId="64" fillId="0" borderId="7" xfId="5" applyNumberFormat="1" applyFont="1" applyFill="1" applyBorder="1" applyAlignment="1">
      <alignment horizontal="right" vertical="center" shrinkToFit="1"/>
    </xf>
    <xf numFmtId="178" fontId="65" fillId="0" borderId="14" xfId="5" applyNumberFormat="1" applyFont="1" applyFill="1" applyBorder="1" applyAlignment="1">
      <alignment horizontal="right" vertical="center" shrinkToFit="1"/>
    </xf>
    <xf numFmtId="0" fontId="61" fillId="2" borderId="1" xfId="5" applyNumberFormat="1" applyFont="1" applyFill="1" applyBorder="1" applyAlignment="1">
      <alignment horizontal="center" vertical="center" wrapText="1"/>
    </xf>
    <xf numFmtId="0" fontId="61" fillId="2" borderId="1" xfId="5" applyNumberFormat="1" applyFont="1" applyFill="1" applyBorder="1" applyAlignment="1">
      <alignment horizontal="center" vertical="center"/>
    </xf>
    <xf numFmtId="178" fontId="64" fillId="0" borderId="6" xfId="5" applyNumberFormat="1" applyFont="1" applyFill="1" applyBorder="1" applyAlignment="1">
      <alignment horizontal="right" vertical="center" shrinkToFit="1"/>
    </xf>
    <xf numFmtId="178" fontId="65" fillId="0" borderId="9" xfId="5" applyNumberFormat="1" applyFont="1" applyFill="1" applyBorder="1" applyAlignment="1">
      <alignment horizontal="right" vertical="center" shrinkToFit="1"/>
    </xf>
    <xf numFmtId="0" fontId="84" fillId="0" borderId="0" xfId="5" applyNumberFormat="1" applyFont="1" applyAlignment="1"/>
    <xf numFmtId="183" fontId="84" fillId="0" borderId="0" xfId="5" applyNumberFormat="1" applyFont="1" applyAlignment="1"/>
    <xf numFmtId="0" fontId="99" fillId="0" borderId="0" xfId="5" applyNumberFormat="1" applyFont="1" applyBorder="1" applyAlignment="1">
      <alignment horizontal="centerContinuous"/>
    </xf>
    <xf numFmtId="0" fontId="91" fillId="0" borderId="0" xfId="5" applyNumberFormat="1" applyFont="1" applyBorder="1" applyAlignment="1">
      <alignment horizontal="center"/>
    </xf>
    <xf numFmtId="179" fontId="64" fillId="0" borderId="6" xfId="5" applyNumberFormat="1" applyFont="1" applyFill="1" applyBorder="1" applyAlignment="1">
      <alignment horizontal="right" vertical="center" shrinkToFit="1"/>
    </xf>
    <xf numFmtId="179" fontId="64" fillId="0" borderId="0" xfId="5" applyNumberFormat="1" applyFont="1" applyFill="1" applyBorder="1" applyAlignment="1">
      <alignment horizontal="right" vertical="center" shrinkToFit="1"/>
    </xf>
    <xf numFmtId="179" fontId="64" fillId="0" borderId="7" xfId="5" applyNumberFormat="1" applyFont="1" applyFill="1" applyBorder="1" applyAlignment="1">
      <alignment horizontal="right" vertical="center" shrinkToFit="1"/>
    </xf>
    <xf numFmtId="185" fontId="64" fillId="0" borderId="6" xfId="5" applyNumberFormat="1" applyFont="1" applyFill="1" applyBorder="1" applyAlignment="1">
      <alignment horizontal="right" vertical="center" shrinkToFit="1"/>
    </xf>
    <xf numFmtId="185" fontId="64" fillId="0" borderId="0" xfId="5" applyNumberFormat="1" applyFont="1" applyFill="1" applyBorder="1" applyAlignment="1">
      <alignment horizontal="right" vertical="center" shrinkToFit="1"/>
    </xf>
    <xf numFmtId="41" fontId="64" fillId="0" borderId="6" xfId="15" applyNumberFormat="1" applyFont="1" applyFill="1" applyBorder="1" applyAlignment="1">
      <alignment horizontal="right" vertical="center" shrinkToFit="1"/>
    </xf>
    <xf numFmtId="41" fontId="64" fillId="0" borderId="0" xfId="15" applyNumberFormat="1" applyFont="1" applyFill="1" applyBorder="1" applyAlignment="1">
      <alignment horizontal="right" vertical="center" shrinkToFit="1"/>
    </xf>
    <xf numFmtId="41" fontId="64" fillId="0" borderId="7" xfId="15" applyNumberFormat="1" applyFont="1" applyFill="1" applyBorder="1" applyAlignment="1">
      <alignment horizontal="right" vertical="center" shrinkToFit="1"/>
    </xf>
    <xf numFmtId="0" fontId="66" fillId="0" borderId="0" xfId="5" applyNumberFormat="1" applyFont="1" applyFill="1" applyBorder="1" applyAlignment="1">
      <alignment vertical="center"/>
    </xf>
    <xf numFmtId="0" fontId="98" fillId="0" borderId="0" xfId="5" applyNumberFormat="1" applyFont="1" applyAlignment="1">
      <alignment horizontal="center"/>
    </xf>
    <xf numFmtId="0" fontId="91" fillId="0" borderId="0" xfId="5" applyNumberFormat="1" applyFont="1" applyBorder="1" applyAlignment="1">
      <alignment horizontal="centerContinuous"/>
    </xf>
    <xf numFmtId="0" fontId="100" fillId="2" borderId="1" xfId="5" applyNumberFormat="1" applyFont="1" applyFill="1" applyBorder="1" applyAlignment="1">
      <alignment horizontal="center" vertical="center" wrapText="1"/>
    </xf>
    <xf numFmtId="176" fontId="100" fillId="2" borderId="1" xfId="5" applyNumberFormat="1" applyFont="1" applyFill="1" applyBorder="1" applyAlignment="1">
      <alignment horizontal="center" vertical="center" wrapText="1"/>
    </xf>
    <xf numFmtId="0" fontId="100" fillId="2" borderId="1" xfId="5" applyNumberFormat="1" applyFont="1" applyFill="1" applyBorder="1" applyAlignment="1" applyProtection="1">
      <alignment horizontal="center" vertical="center" wrapText="1"/>
    </xf>
    <xf numFmtId="0" fontId="100" fillId="2" borderId="1" xfId="5" applyNumberFormat="1" applyFont="1" applyFill="1" applyBorder="1" applyAlignment="1" applyProtection="1">
      <alignment horizontal="center" vertical="center"/>
    </xf>
    <xf numFmtId="0" fontId="63" fillId="2" borderId="5" xfId="5" applyNumberFormat="1" applyFont="1" applyFill="1" applyBorder="1" applyAlignment="1">
      <alignment horizontal="center" vertical="center" wrapText="1"/>
    </xf>
    <xf numFmtId="176" fontId="63" fillId="2" borderId="3" xfId="5" applyNumberFormat="1" applyFont="1" applyFill="1" applyBorder="1" applyAlignment="1">
      <alignment horizontal="center" vertical="center" wrapText="1"/>
    </xf>
    <xf numFmtId="0" fontId="63" fillId="2" borderId="3" xfId="5" applyNumberFormat="1" applyFont="1" applyFill="1" applyBorder="1" applyAlignment="1" applyProtection="1">
      <alignment horizontal="center" vertical="center" wrapText="1"/>
    </xf>
    <xf numFmtId="0" fontId="61" fillId="2" borderId="3" xfId="5" applyNumberFormat="1" applyFont="1" applyFill="1" applyBorder="1" applyAlignment="1" applyProtection="1">
      <alignment horizontal="center" vertical="top"/>
    </xf>
    <xf numFmtId="0" fontId="61" fillId="2" borderId="3" xfId="5" applyNumberFormat="1" applyFont="1" applyFill="1" applyBorder="1" applyAlignment="1" applyProtection="1">
      <alignment horizontal="center" vertical="top" wrapText="1"/>
    </xf>
    <xf numFmtId="0" fontId="61" fillId="2" borderId="3" xfId="5" applyNumberFormat="1" applyFont="1" applyFill="1" applyBorder="1" applyAlignment="1" applyProtection="1">
      <alignment horizontal="center" vertical="center"/>
    </xf>
    <xf numFmtId="0" fontId="61" fillId="2" borderId="3" xfId="5" applyNumberFormat="1" applyFont="1" applyFill="1" applyBorder="1" applyAlignment="1" applyProtection="1">
      <alignment horizontal="center" vertical="center" wrapText="1"/>
    </xf>
    <xf numFmtId="176" fontId="61" fillId="2" borderId="3" xfId="5" applyNumberFormat="1" applyFont="1" applyFill="1" applyBorder="1" applyAlignment="1">
      <alignment horizontal="center" vertical="center" wrapText="1"/>
    </xf>
    <xf numFmtId="41" fontId="26" fillId="0" borderId="6" xfId="5" applyNumberFormat="1" applyFont="1" applyFill="1" applyBorder="1" applyAlignment="1" applyProtection="1">
      <alignment horizontal="right" vertical="center"/>
    </xf>
    <xf numFmtId="41" fontId="26" fillId="0" borderId="0" xfId="5" applyNumberFormat="1" applyFont="1" applyFill="1" applyBorder="1" applyAlignment="1" applyProtection="1">
      <alignment horizontal="right" vertical="center"/>
      <protection locked="0"/>
    </xf>
    <xf numFmtId="41" fontId="26" fillId="0" borderId="0" xfId="5" applyNumberFormat="1" applyFont="1" applyFill="1" applyBorder="1" applyAlignment="1" applyProtection="1">
      <alignment horizontal="right" vertical="center"/>
    </xf>
    <xf numFmtId="41" fontId="26" fillId="0" borderId="7" xfId="5" applyNumberFormat="1" applyFont="1" applyFill="1" applyBorder="1" applyAlignment="1" applyProtection="1">
      <alignment horizontal="right" vertical="center"/>
      <protection locked="0"/>
    </xf>
    <xf numFmtId="0" fontId="81" fillId="0" borderId="0" xfId="5" applyNumberFormat="1" applyFont="1" applyFill="1" applyBorder="1" applyAlignment="1">
      <alignment horizontal="center"/>
    </xf>
    <xf numFmtId="41" fontId="26" fillId="0" borderId="0" xfId="5" applyNumberFormat="1" applyFont="1" applyFill="1" applyBorder="1" applyAlignment="1">
      <alignment horizontal="right" vertical="center" shrinkToFit="1"/>
    </xf>
    <xf numFmtId="41" fontId="26" fillId="0" borderId="0" xfId="5" quotePrefix="1" applyNumberFormat="1" applyFont="1" applyFill="1" applyBorder="1" applyAlignment="1">
      <alignment horizontal="right" vertical="center" shrinkToFit="1"/>
    </xf>
    <xf numFmtId="41" fontId="26" fillId="0" borderId="7" xfId="5" applyNumberFormat="1" applyFont="1" applyFill="1" applyBorder="1" applyAlignment="1">
      <alignment horizontal="right" vertical="center" shrinkToFit="1"/>
    </xf>
    <xf numFmtId="41" fontId="86" fillId="0" borderId="4" xfId="5" applyNumberFormat="1" applyFont="1" applyFill="1" applyBorder="1" applyAlignment="1">
      <alignment horizontal="right" vertical="center" shrinkToFit="1"/>
    </xf>
    <xf numFmtId="0" fontId="94" fillId="0" borderId="0" xfId="5" applyNumberFormat="1" applyFont="1" applyFill="1" applyBorder="1" applyAlignment="1">
      <alignment horizontal="center"/>
    </xf>
    <xf numFmtId="0" fontId="60" fillId="0" borderId="0" xfId="5" applyNumberFormat="1" applyFont="1" applyBorder="1" applyAlignment="1">
      <alignment horizontal="center" vertical="center"/>
    </xf>
    <xf numFmtId="0" fontId="100" fillId="2" borderId="1" xfId="5" applyNumberFormat="1" applyFont="1" applyFill="1" applyBorder="1" applyAlignment="1">
      <alignment horizontal="center" vertical="center" wrapText="1" shrinkToFit="1"/>
    </xf>
    <xf numFmtId="49" fontId="61" fillId="2" borderId="1" xfId="5" applyNumberFormat="1" applyFont="1" applyFill="1" applyBorder="1" applyAlignment="1">
      <alignment horizontal="center" vertical="center" wrapText="1"/>
    </xf>
    <xf numFmtId="0" fontId="61" fillId="2" borderId="1" xfId="5" applyNumberFormat="1" applyFont="1" applyFill="1" applyBorder="1" applyAlignment="1" applyProtection="1">
      <alignment horizontal="center" vertical="center" wrapText="1"/>
    </xf>
    <xf numFmtId="0" fontId="61" fillId="2" borderId="1" xfId="5" applyNumberFormat="1" applyFont="1" applyFill="1" applyBorder="1" applyAlignment="1" applyProtection="1">
      <alignment horizontal="center" vertical="center"/>
    </xf>
    <xf numFmtId="0" fontId="63" fillId="2" borderId="3" xfId="5" applyNumberFormat="1" applyFont="1" applyFill="1" applyBorder="1" applyAlignment="1" applyProtection="1">
      <alignment horizontal="center" vertical="center"/>
    </xf>
    <xf numFmtId="0" fontId="63" fillId="2" borderId="3" xfId="5" applyNumberFormat="1" applyFont="1" applyFill="1" applyBorder="1" applyAlignment="1">
      <alignment horizontal="center" vertical="center"/>
    </xf>
    <xf numFmtId="0" fontId="101" fillId="2" borderId="3" xfId="5" applyNumberFormat="1" applyFont="1" applyFill="1" applyBorder="1" applyAlignment="1">
      <alignment horizontal="center" vertical="center" wrapText="1"/>
    </xf>
    <xf numFmtId="181" fontId="64" fillId="0" borderId="5" xfId="5" quotePrefix="1" applyNumberFormat="1" applyFont="1" applyBorder="1" applyAlignment="1">
      <alignment horizontal="center" vertical="center"/>
    </xf>
    <xf numFmtId="41" fontId="26" fillId="0" borderId="0" xfId="5" applyNumberFormat="1" applyFont="1" applyFill="1" applyBorder="1" applyAlignment="1" applyProtection="1">
      <alignment vertical="center"/>
      <protection locked="0"/>
    </xf>
    <xf numFmtId="41" fontId="26" fillId="0" borderId="0" xfId="5" applyNumberFormat="1" applyFont="1" applyFill="1" applyBorder="1" applyAlignment="1" applyProtection="1">
      <alignment vertical="center"/>
    </xf>
    <xf numFmtId="41" fontId="26" fillId="0" borderId="7" xfId="5" applyNumberFormat="1" applyFont="1" applyFill="1" applyBorder="1" applyAlignment="1" applyProtection="1">
      <alignment vertical="center"/>
      <protection locked="0"/>
    </xf>
    <xf numFmtId="41" fontId="26" fillId="0" borderId="6" xfId="5" applyNumberFormat="1" applyFont="1" applyFill="1" applyBorder="1" applyAlignment="1">
      <alignment vertical="center" shrinkToFit="1"/>
    </xf>
    <xf numFmtId="41" fontId="26" fillId="0" borderId="0" xfId="5" applyNumberFormat="1" applyFont="1" applyFill="1" applyBorder="1" applyAlignment="1">
      <alignment vertical="center" shrinkToFit="1"/>
    </xf>
    <xf numFmtId="41" fontId="26" fillId="0" borderId="0" xfId="5" applyNumberFormat="1" applyFont="1" applyBorder="1" applyAlignment="1">
      <alignment vertical="center" shrinkToFit="1"/>
    </xf>
    <xf numFmtId="41" fontId="26" fillId="0" borderId="6" xfId="5" applyNumberFormat="1" applyFont="1" applyFill="1" applyBorder="1" applyAlignment="1">
      <alignment horizontal="right" vertical="center" shrinkToFit="1"/>
    </xf>
    <xf numFmtId="181" fontId="65" fillId="0" borderId="3" xfId="5" quotePrefix="1" applyNumberFormat="1" applyFont="1" applyBorder="1" applyAlignment="1">
      <alignment horizontal="center" vertical="center"/>
    </xf>
    <xf numFmtId="0" fontId="94" fillId="0" borderId="0" xfId="5" applyNumberFormat="1" applyFont="1" applyFill="1" applyBorder="1" applyAlignment="1"/>
    <xf numFmtId="0" fontId="84" fillId="0" borderId="0" xfId="5" applyNumberFormat="1" applyFont="1" applyBorder="1" applyAlignment="1">
      <alignment vertical="center"/>
    </xf>
    <xf numFmtId="0" fontId="84" fillId="0" borderId="0" xfId="5" applyNumberFormat="1" applyFont="1" applyBorder="1" applyAlignment="1">
      <alignment horizontal="center" vertical="center"/>
    </xf>
    <xf numFmtId="0" fontId="91" fillId="0" borderId="4" xfId="5" applyNumberFormat="1" applyFont="1" applyBorder="1" applyAlignment="1"/>
    <xf numFmtId="0" fontId="58" fillId="0" borderId="4" xfId="5" applyNumberFormat="1" applyFont="1" applyBorder="1" applyAlignment="1">
      <alignment horizontal="right"/>
    </xf>
    <xf numFmtId="0" fontId="61" fillId="2" borderId="1" xfId="5" applyNumberFormat="1" applyFont="1" applyFill="1" applyBorder="1" applyAlignment="1">
      <alignment horizontal="center" vertical="center" shrinkToFit="1"/>
    </xf>
    <xf numFmtId="0" fontId="100" fillId="2" borderId="10" xfId="5" applyNumberFormat="1" applyFont="1" applyFill="1" applyBorder="1" applyAlignment="1">
      <alignment horizontal="center" vertical="center"/>
    </xf>
    <xf numFmtId="176" fontId="61" fillId="2" borderId="15" xfId="5" applyNumberFormat="1" applyFont="1" applyFill="1" applyBorder="1" applyAlignment="1">
      <alignment vertical="center" wrapText="1"/>
    </xf>
    <xf numFmtId="0" fontId="100" fillId="2" borderId="0" xfId="5" applyNumberFormat="1" applyFont="1" applyFill="1" applyBorder="1" applyAlignment="1">
      <alignment horizontal="center" vertical="center"/>
    </xf>
    <xf numFmtId="0" fontId="100" fillId="2" borderId="1" xfId="5" applyNumberFormat="1" applyFont="1" applyFill="1" applyBorder="1" applyAlignment="1">
      <alignment horizontal="center" vertical="center"/>
    </xf>
    <xf numFmtId="0" fontId="100" fillId="2" borderId="6" xfId="5" applyNumberFormat="1" applyFont="1" applyFill="1" applyBorder="1" applyAlignment="1">
      <alignment horizontal="center" vertical="center"/>
    </xf>
    <xf numFmtId="0" fontId="63" fillId="2" borderId="3" xfId="5" applyNumberFormat="1" applyFont="1" applyFill="1" applyBorder="1" applyAlignment="1">
      <alignment vertical="center"/>
    </xf>
    <xf numFmtId="0" fontId="61" fillId="2" borderId="3" xfId="5" applyNumberFormat="1" applyFont="1" applyFill="1" applyBorder="1" applyAlignment="1">
      <alignment horizontal="center" vertical="center" wrapText="1"/>
    </xf>
    <xf numFmtId="178" fontId="64" fillId="0" borderId="0" xfId="5" quotePrefix="1" applyNumberFormat="1" applyFont="1" applyFill="1" applyBorder="1" applyAlignment="1">
      <alignment horizontal="right" vertical="center" shrinkToFit="1"/>
    </xf>
    <xf numFmtId="178" fontId="64" fillId="0" borderId="4" xfId="5" applyNumberFormat="1" applyFont="1" applyFill="1" applyBorder="1" applyAlignment="1">
      <alignment horizontal="right" vertical="center" shrinkToFit="1"/>
    </xf>
    <xf numFmtId="178" fontId="64" fillId="0" borderId="4" xfId="5" applyNumberFormat="1" applyFont="1" applyFill="1" applyBorder="1" applyAlignment="1">
      <alignment vertical="center" shrinkToFit="1"/>
    </xf>
    <xf numFmtId="0" fontId="100" fillId="2" borderId="1" xfId="5" applyNumberFormat="1" applyFont="1" applyFill="1" applyBorder="1" applyAlignment="1">
      <alignment horizontal="centerContinuous" vertical="center"/>
    </xf>
    <xf numFmtId="0" fontId="100" fillId="2" borderId="10" xfId="5" applyNumberFormat="1" applyFont="1" applyFill="1" applyBorder="1" applyAlignment="1">
      <alignment horizontal="center" vertical="center" wrapText="1"/>
    </xf>
    <xf numFmtId="0" fontId="100" fillId="2" borderId="7" xfId="5" applyNumberFormat="1" applyFont="1" applyFill="1" applyBorder="1" applyAlignment="1">
      <alignment horizontal="center" vertical="center"/>
    </xf>
    <xf numFmtId="0" fontId="100" fillId="2" borderId="5" xfId="5" applyNumberFormat="1" applyFont="1" applyFill="1" applyBorder="1" applyAlignment="1">
      <alignment horizontal="center" vertical="center"/>
    </xf>
    <xf numFmtId="176" fontId="61" fillId="2" borderId="7" xfId="5" applyNumberFormat="1" applyFont="1" applyFill="1" applyBorder="1" applyAlignment="1">
      <alignment horizontal="center" vertical="center"/>
    </xf>
    <xf numFmtId="176" fontId="61" fillId="2" borderId="7" xfId="5" applyNumberFormat="1" applyFont="1" applyFill="1" applyBorder="1" applyAlignment="1">
      <alignment horizontal="center" vertical="center" shrinkToFit="1"/>
    </xf>
    <xf numFmtId="176" fontId="61" fillId="2" borderId="5" xfId="5" applyNumberFormat="1" applyFont="1" applyFill="1" applyBorder="1" applyAlignment="1">
      <alignment horizontal="center" vertical="center" shrinkToFit="1"/>
    </xf>
    <xf numFmtId="176" fontId="61" fillId="2" borderId="1" xfId="5" applyNumberFormat="1" applyFont="1" applyFill="1" applyBorder="1" applyAlignment="1">
      <alignment vertical="center" wrapText="1"/>
    </xf>
    <xf numFmtId="0" fontId="61" fillId="2" borderId="14" xfId="5" applyNumberFormat="1" applyFont="1" applyFill="1" applyBorder="1" applyAlignment="1">
      <alignment horizontal="center" vertical="center"/>
    </xf>
    <xf numFmtId="0" fontId="61" fillId="2" borderId="14" xfId="5" applyNumberFormat="1" applyFont="1" applyFill="1" applyBorder="1" applyAlignment="1">
      <alignment horizontal="center" vertical="center" wrapText="1"/>
    </xf>
    <xf numFmtId="0" fontId="61" fillId="2" borderId="9" xfId="5" applyNumberFormat="1" applyFont="1" applyFill="1" applyBorder="1" applyAlignment="1">
      <alignment vertical="center" wrapText="1"/>
    </xf>
    <xf numFmtId="0" fontId="61" fillId="2" borderId="3" xfId="5" applyNumberFormat="1" applyFont="1" applyFill="1" applyBorder="1" applyAlignment="1">
      <alignment vertical="center" wrapText="1"/>
    </xf>
    <xf numFmtId="181" fontId="64" fillId="0" borderId="3" xfId="5" quotePrefix="1" applyNumberFormat="1" applyFont="1" applyBorder="1" applyAlignment="1">
      <alignment horizontal="center" vertical="center"/>
    </xf>
    <xf numFmtId="178" fontId="64" fillId="0" borderId="14" xfId="5" applyNumberFormat="1" applyFont="1" applyFill="1" applyBorder="1" applyAlignment="1">
      <alignment horizontal="right" vertical="center" shrinkToFit="1"/>
    </xf>
    <xf numFmtId="178" fontId="64" fillId="0" borderId="4" xfId="5" quotePrefix="1" applyNumberFormat="1" applyFont="1" applyFill="1" applyBorder="1" applyAlignment="1">
      <alignment horizontal="right" vertical="center" shrinkToFit="1"/>
    </xf>
    <xf numFmtId="178" fontId="64" fillId="0" borderId="14" xfId="5" applyNumberFormat="1" applyFont="1" applyFill="1" applyBorder="1" applyAlignment="1">
      <alignment vertical="center" shrinkToFit="1"/>
    </xf>
    <xf numFmtId="178" fontId="84" fillId="0" borderId="0" xfId="5" applyNumberFormat="1" applyFont="1" applyFill="1" applyBorder="1" applyAlignment="1">
      <alignment horizontal="center" vertical="center" shrinkToFit="1"/>
    </xf>
    <xf numFmtId="178" fontId="84" fillId="0" borderId="0" xfId="5" applyNumberFormat="1" applyFont="1" applyBorder="1" applyAlignment="1">
      <alignment horizontal="center" vertical="center" shrinkToFit="1"/>
    </xf>
    <xf numFmtId="178" fontId="84" fillId="0" borderId="0" xfId="5" applyNumberFormat="1" applyFont="1" applyFill="1" applyBorder="1" applyAlignment="1">
      <alignment horizontal="right" vertical="center" shrinkToFit="1"/>
    </xf>
    <xf numFmtId="181" fontId="58" fillId="0" borderId="2" xfId="5" applyNumberFormat="1" applyFont="1" applyBorder="1" applyAlignment="1">
      <alignment vertical="center"/>
    </xf>
    <xf numFmtId="0" fontId="81" fillId="0" borderId="0" xfId="5" applyNumberFormat="1" applyFont="1" applyAlignment="1">
      <alignment horizontal="center"/>
    </xf>
    <xf numFmtId="0" fontId="58" fillId="0" borderId="0" xfId="5" quotePrefix="1" applyNumberFormat="1" applyFont="1" applyBorder="1" applyAlignment="1">
      <alignment horizontal="left"/>
    </xf>
    <xf numFmtId="181" fontId="65" fillId="0" borderId="5" xfId="5" quotePrefix="1" applyNumberFormat="1" applyFont="1" applyFill="1" applyBorder="1" applyAlignment="1">
      <alignment horizontal="center" vertical="center"/>
    </xf>
    <xf numFmtId="41" fontId="65" fillId="0" borderId="0" xfId="5" applyNumberFormat="1" applyFont="1" applyFill="1" applyBorder="1" applyAlignment="1" applyProtection="1">
      <alignment vertical="center"/>
    </xf>
    <xf numFmtId="41" fontId="65" fillId="0" borderId="0" xfId="5" applyNumberFormat="1" applyFont="1" applyFill="1" applyBorder="1" applyAlignment="1" applyProtection="1">
      <alignment vertical="center"/>
      <protection locked="0"/>
    </xf>
    <xf numFmtId="41" fontId="65" fillId="0" borderId="7" xfId="5" applyNumberFormat="1" applyFont="1" applyFill="1" applyBorder="1" applyAlignment="1">
      <alignment vertical="center"/>
    </xf>
    <xf numFmtId="0" fontId="63" fillId="2" borderId="5" xfId="5" applyNumberFormat="1" applyFont="1" applyFill="1" applyBorder="1" applyAlignment="1">
      <alignment horizontal="center" vertical="center"/>
    </xf>
    <xf numFmtId="178" fontId="64" fillId="0" borderId="15" xfId="5" applyNumberFormat="1" applyFont="1" applyFill="1" applyBorder="1" applyAlignment="1">
      <alignment horizontal="right" vertical="center" shrinkToFit="1"/>
    </xf>
    <xf numFmtId="178" fontId="64" fillId="0" borderId="10" xfId="5" applyNumberFormat="1" applyFont="1" applyFill="1" applyBorder="1" applyAlignment="1">
      <alignment horizontal="right" vertical="center" shrinkToFit="1"/>
    </xf>
    <xf numFmtId="41" fontId="81" fillId="0" borderId="0" xfId="5" applyNumberFormat="1" applyFont="1" applyFill="1" applyBorder="1" applyAlignment="1"/>
    <xf numFmtId="41" fontId="65" fillId="0" borderId="9" xfId="5" applyNumberFormat="1" applyFont="1" applyFill="1" applyBorder="1" applyAlignment="1">
      <alignment vertical="center"/>
    </xf>
    <xf numFmtId="0" fontId="67" fillId="0" borderId="0" xfId="5" applyNumberFormat="1" applyFont="1" applyBorder="1" applyAlignment="1">
      <alignment horizontal="right" vertical="center"/>
    </xf>
    <xf numFmtId="0" fontId="80" fillId="0" borderId="0" xfId="5" applyNumberFormat="1" applyFont="1" applyBorder="1" applyAlignment="1">
      <alignment horizontal="center" vertical="center"/>
    </xf>
    <xf numFmtId="0" fontId="58" fillId="0" borderId="0" xfId="5" applyNumberFormat="1" applyFont="1" applyAlignment="1">
      <alignment vertical="top"/>
    </xf>
    <xf numFmtId="0" fontId="67" fillId="0" borderId="0" xfId="5" applyNumberFormat="1" applyFont="1" applyAlignment="1">
      <alignment vertical="top"/>
    </xf>
    <xf numFmtId="0" fontId="80" fillId="0" borderId="0" xfId="5" applyNumberFormat="1" applyFont="1" applyAlignment="1">
      <alignment vertical="top"/>
    </xf>
    <xf numFmtId="0" fontId="80" fillId="0" borderId="0" xfId="5" applyNumberFormat="1" applyFont="1" applyAlignment="1">
      <alignment horizontal="center" vertical="top"/>
    </xf>
    <xf numFmtId="0" fontId="81" fillId="0" borderId="0" xfId="5" applyNumberFormat="1" applyFont="1" applyBorder="1" applyAlignment="1">
      <alignment vertical="top"/>
    </xf>
    <xf numFmtId="0" fontId="61" fillId="7" borderId="10" xfId="5" applyNumberFormat="1" applyFont="1" applyFill="1" applyBorder="1" applyAlignment="1">
      <alignment horizontal="center" vertical="center"/>
    </xf>
    <xf numFmtId="0" fontId="61" fillId="7" borderId="5" xfId="5" applyNumberFormat="1" applyFont="1" applyFill="1" applyBorder="1" applyAlignment="1">
      <alignment horizontal="center" vertical="center"/>
    </xf>
    <xf numFmtId="0" fontId="61" fillId="7" borderId="15" xfId="5" applyNumberFormat="1" applyFont="1" applyFill="1" applyBorder="1" applyAlignment="1">
      <alignment horizontal="centerContinuous" vertical="center" wrapText="1"/>
    </xf>
    <xf numFmtId="0" fontId="61" fillId="7" borderId="7" xfId="5" applyNumberFormat="1" applyFont="1" applyFill="1" applyBorder="1" applyAlignment="1">
      <alignment horizontal="center" vertical="center" wrapText="1"/>
    </xf>
    <xf numFmtId="0" fontId="61" fillId="7" borderId="7" xfId="5" applyNumberFormat="1" applyFont="1" applyFill="1" applyBorder="1" applyAlignment="1">
      <alignment horizontal="centerContinuous" vertical="center" wrapText="1"/>
    </xf>
    <xf numFmtId="176" fontId="63" fillId="2" borderId="4" xfId="5" applyNumberFormat="1" applyFont="1" applyFill="1" applyBorder="1" applyAlignment="1">
      <alignment horizontal="centerContinuous" vertical="center"/>
    </xf>
    <xf numFmtId="0" fontId="63" fillId="2" borderId="9" xfId="5" applyNumberFormat="1" applyFont="1" applyFill="1" applyBorder="1" applyAlignment="1">
      <alignment horizontal="centerContinuous" vertical="center" wrapText="1"/>
    </xf>
    <xf numFmtId="0" fontId="63" fillId="7" borderId="14" xfId="5" applyNumberFormat="1" applyFont="1" applyFill="1" applyBorder="1" applyAlignment="1">
      <alignment horizontal="center" vertical="center" wrapText="1"/>
    </xf>
    <xf numFmtId="178" fontId="64" fillId="0" borderId="0" xfId="5" applyNumberFormat="1" applyFont="1" applyBorder="1" applyAlignment="1">
      <alignment horizontal="right" vertical="center" shrinkToFit="1"/>
    </xf>
    <xf numFmtId="178" fontId="64" fillId="0" borderId="7" xfId="5" applyNumberFormat="1" applyFont="1" applyBorder="1" applyAlignment="1">
      <alignment horizontal="right" vertical="center" shrinkToFit="1"/>
    </xf>
    <xf numFmtId="178" fontId="65" fillId="0" borderId="4" xfId="5" applyNumberFormat="1" applyFont="1" applyBorder="1" applyAlignment="1">
      <alignment horizontal="right" vertical="center" shrinkToFit="1"/>
    </xf>
    <xf numFmtId="178" fontId="65" fillId="0" borderId="14" xfId="5" applyNumberFormat="1" applyFont="1" applyBorder="1" applyAlignment="1">
      <alignment horizontal="right" vertical="center" shrinkToFit="1"/>
    </xf>
    <xf numFmtId="0" fontId="61" fillId="7" borderId="10" xfId="5" applyNumberFormat="1" applyFont="1" applyFill="1" applyBorder="1" applyAlignment="1">
      <alignment horizontal="center" vertical="center" wrapText="1"/>
    </xf>
    <xf numFmtId="0" fontId="61" fillId="7" borderId="1" xfId="5" applyNumberFormat="1" applyFont="1" applyFill="1" applyBorder="1" applyAlignment="1">
      <alignment horizontal="center" vertical="center" wrapText="1"/>
    </xf>
    <xf numFmtId="0" fontId="63" fillId="7" borderId="3" xfId="5" applyNumberFormat="1" applyFont="1" applyFill="1" applyBorder="1" applyAlignment="1">
      <alignment horizontal="center" vertical="center" wrapText="1"/>
    </xf>
    <xf numFmtId="0" fontId="63" fillId="7" borderId="3" xfId="5" applyNumberFormat="1" applyFont="1" applyFill="1" applyBorder="1" applyAlignment="1">
      <alignment horizontal="center" vertical="center" wrapText="1" shrinkToFit="1"/>
    </xf>
    <xf numFmtId="0" fontId="84" fillId="0" borderId="0" xfId="5" applyNumberFormat="1" applyFont="1" applyBorder="1" applyAlignment="1"/>
    <xf numFmtId="41" fontId="65" fillId="0" borderId="9" xfId="1" applyFont="1" applyFill="1" applyBorder="1" applyAlignment="1" applyProtection="1">
      <alignment vertical="center"/>
    </xf>
    <xf numFmtId="41" fontId="65" fillId="0" borderId="4" xfId="1" applyFont="1" applyFill="1" applyBorder="1" applyAlignment="1" applyProtection="1">
      <alignment horizontal="right" vertical="center"/>
      <protection locked="0"/>
    </xf>
    <xf numFmtId="41" fontId="65" fillId="0" borderId="4" xfId="1" applyFont="1" applyFill="1" applyBorder="1" applyAlignment="1" applyProtection="1">
      <alignment horizontal="right" vertical="center"/>
    </xf>
    <xf numFmtId="41" fontId="65" fillId="0" borderId="4" xfId="1" applyFont="1" applyFill="1" applyBorder="1" applyAlignment="1">
      <alignment vertical="center"/>
    </xf>
    <xf numFmtId="41" fontId="65" fillId="0" borderId="9" xfId="1" applyFont="1" applyFill="1" applyBorder="1" applyAlignment="1" applyProtection="1">
      <alignment horizontal="right" vertical="center"/>
    </xf>
    <xf numFmtId="41" fontId="65" fillId="0" borderId="4" xfId="1" applyFont="1" applyFill="1" applyBorder="1" applyAlignment="1">
      <alignment horizontal="center" vertical="center"/>
    </xf>
    <xf numFmtId="0" fontId="84" fillId="0" borderId="0" xfId="5" applyNumberFormat="1" applyFont="1" applyBorder="1" applyAlignment="1">
      <alignment horizontal="right" vertical="center"/>
    </xf>
    <xf numFmtId="0" fontId="58" fillId="0" borderId="0" xfId="5" applyNumberFormat="1" applyFont="1" applyFill="1" applyBorder="1" applyAlignment="1">
      <alignment horizontal="center" vertical="center"/>
    </xf>
    <xf numFmtId="41" fontId="86" fillId="0" borderId="9" xfId="5" applyNumberFormat="1" applyFont="1" applyFill="1" applyBorder="1" applyAlignment="1">
      <alignment horizontal="right" vertical="center" shrinkToFit="1"/>
    </xf>
    <xf numFmtId="41" fontId="86" fillId="0" borderId="4" xfId="5" quotePrefix="1" applyNumberFormat="1" applyFont="1" applyFill="1" applyBorder="1" applyAlignment="1">
      <alignment horizontal="right" vertical="center" shrinkToFit="1"/>
    </xf>
    <xf numFmtId="41" fontId="86" fillId="0" borderId="14" xfId="5" applyNumberFormat="1" applyFont="1" applyFill="1" applyBorder="1" applyAlignment="1">
      <alignment horizontal="right" vertical="center" shrinkToFit="1"/>
    </xf>
    <xf numFmtId="41" fontId="86" fillId="0" borderId="0" xfId="5" applyNumberFormat="1" applyFont="1" applyFill="1" applyBorder="1" applyAlignment="1">
      <alignment horizontal="right" vertical="center" shrinkToFit="1"/>
    </xf>
    <xf numFmtId="41" fontId="86" fillId="0" borderId="0" xfId="5" quotePrefix="1" applyNumberFormat="1" applyFont="1" applyFill="1" applyBorder="1" applyAlignment="1">
      <alignment horizontal="right" vertical="center" shrinkToFit="1"/>
    </xf>
    <xf numFmtId="41" fontId="86" fillId="0" borderId="7" xfId="5" applyNumberFormat="1" applyFont="1" applyFill="1" applyBorder="1" applyAlignment="1">
      <alignment horizontal="right" vertical="center" shrinkToFit="1"/>
    </xf>
    <xf numFmtId="41" fontId="86" fillId="0" borderId="0" xfId="5" applyNumberFormat="1" applyFont="1" applyFill="1" applyBorder="1" applyAlignment="1" applyProtection="1">
      <alignment horizontal="right" vertical="center"/>
      <protection locked="0"/>
    </xf>
    <xf numFmtId="41" fontId="86" fillId="0" borderId="7" xfId="5" applyNumberFormat="1" applyFont="1" applyFill="1" applyBorder="1" applyAlignment="1" applyProtection="1">
      <alignment horizontal="right" vertical="center"/>
      <protection locked="0"/>
    </xf>
    <xf numFmtId="41" fontId="86" fillId="0" borderId="9" xfId="5" applyNumberFormat="1" applyFont="1" applyFill="1" applyBorder="1" applyAlignment="1">
      <alignment vertical="center" shrinkToFit="1"/>
    </xf>
    <xf numFmtId="41" fontId="86" fillId="0" borderId="4" xfId="5" applyNumberFormat="1" applyFont="1" applyBorder="1" applyAlignment="1">
      <alignment vertical="center" shrinkToFit="1"/>
    </xf>
    <xf numFmtId="41" fontId="86" fillId="0" borderId="4" xfId="5" applyNumberFormat="1" applyFont="1" applyFill="1" applyBorder="1" applyAlignment="1">
      <alignment vertical="center" shrinkToFit="1"/>
    </xf>
    <xf numFmtId="178" fontId="65" fillId="0" borderId="9" xfId="5" applyNumberFormat="1" applyFont="1" applyBorder="1" applyAlignment="1">
      <alignment horizontal="right" vertical="center" shrinkToFit="1"/>
    </xf>
    <xf numFmtId="178" fontId="65" fillId="0" borderId="14" xfId="5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Alignment="1"/>
    <xf numFmtId="178" fontId="4" fillId="0" borderId="0" xfId="0" applyNumberFormat="1" applyFont="1" applyBorder="1" applyAlignment="1"/>
    <xf numFmtId="178" fontId="2" fillId="0" borderId="0" xfId="0" applyNumberFormat="1" applyFont="1" applyBorder="1" applyAlignment="1"/>
    <xf numFmtId="178" fontId="105" fillId="0" borderId="0" xfId="0" applyNumberFormat="1" applyFont="1" applyBorder="1" applyAlignment="1"/>
    <xf numFmtId="178" fontId="7" fillId="0" borderId="0" xfId="0" applyNumberFormat="1" applyFont="1" applyBorder="1" applyAlignment="1">
      <alignment horizontal="center"/>
    </xf>
    <xf numFmtId="178" fontId="108" fillId="0" borderId="0" xfId="0" applyNumberFormat="1" applyFont="1" applyBorder="1" applyAlignment="1"/>
    <xf numFmtId="178" fontId="11" fillId="0" borderId="0" xfId="0" applyNumberFormat="1" applyFont="1" applyBorder="1" applyAlignment="1"/>
    <xf numFmtId="178" fontId="76" fillId="0" borderId="0" xfId="0" applyNumberFormat="1" applyFont="1" applyBorder="1" applyAlignment="1">
      <alignment horizontal="centerContinuous"/>
    </xf>
    <xf numFmtId="178" fontId="110" fillId="0" borderId="0" xfId="0" applyNumberFormat="1" applyFont="1" applyBorder="1" applyAlignment="1">
      <alignment horizontal="centerContinuous"/>
    </xf>
    <xf numFmtId="178" fontId="69" fillId="0" borderId="0" xfId="0" applyNumberFormat="1" applyFont="1" applyBorder="1" applyAlignment="1"/>
    <xf numFmtId="178" fontId="11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/>
    <xf numFmtId="178" fontId="14" fillId="7" borderId="1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vertical="center"/>
    </xf>
    <xf numFmtId="178" fontId="14" fillId="7" borderId="5" xfId="0" applyNumberFormat="1" applyFont="1" applyFill="1" applyBorder="1" applyAlignment="1">
      <alignment horizontal="center" vertical="center"/>
    </xf>
    <xf numFmtId="178" fontId="14" fillId="2" borderId="5" xfId="0" applyNumberFormat="1" applyFont="1" applyFill="1" applyBorder="1" applyAlignment="1">
      <alignment horizontal="center" vertical="center"/>
    </xf>
    <xf numFmtId="178" fontId="14" fillId="2" borderId="0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178" fontId="14" fillId="2" borderId="6" xfId="0" applyNumberFormat="1" applyFont="1" applyFill="1" applyBorder="1" applyAlignment="1">
      <alignment horizontal="center" vertical="center"/>
    </xf>
    <xf numFmtId="178" fontId="14" fillId="7" borderId="6" xfId="0" applyNumberFormat="1" applyFont="1" applyFill="1" applyBorder="1" applyAlignment="1">
      <alignment horizontal="center" vertical="center"/>
    </xf>
    <xf numFmtId="178" fontId="14" fillId="7" borderId="15" xfId="0" applyNumberFormat="1" applyFont="1" applyFill="1" applyBorder="1" applyAlignment="1">
      <alignment horizontal="center" vertical="center"/>
    </xf>
    <xf numFmtId="178" fontId="14" fillId="7" borderId="5" xfId="0" applyNumberFormat="1" applyFont="1" applyFill="1" applyBorder="1" applyAlignment="1">
      <alignment horizontal="center" vertical="center" wrapText="1"/>
    </xf>
    <xf numFmtId="178" fontId="15" fillId="7" borderId="3" xfId="0" applyNumberFormat="1" applyFont="1" applyFill="1" applyBorder="1" applyAlignment="1">
      <alignment horizontal="center" vertical="center"/>
    </xf>
    <xf numFmtId="178" fontId="15" fillId="7" borderId="4" xfId="0" applyNumberFormat="1" applyFont="1" applyFill="1" applyBorder="1" applyAlignment="1">
      <alignment horizontal="center" vertical="center"/>
    </xf>
    <xf numFmtId="178" fontId="15" fillId="7" borderId="9" xfId="0" applyNumberFormat="1" applyFont="1" applyFill="1" applyBorder="1" applyAlignment="1">
      <alignment horizontal="center" vertical="center"/>
    </xf>
    <xf numFmtId="178" fontId="14" fillId="7" borderId="3" xfId="0" applyNumberFormat="1" applyFont="1" applyFill="1" applyBorder="1" applyAlignment="1">
      <alignment horizontal="center" vertical="center"/>
    </xf>
    <xf numFmtId="0" fontId="16" fillId="0" borderId="5" xfId="0" quotePrefix="1" applyNumberFormat="1" applyFont="1" applyBorder="1" applyAlignment="1">
      <alignment horizontal="center" vertical="center"/>
    </xf>
    <xf numFmtId="184" fontId="113" fillId="0" borderId="0" xfId="0" applyNumberFormat="1" applyFont="1" applyBorder="1" applyAlignment="1">
      <alignment horizontal="right" vertical="center" shrinkToFit="1"/>
    </xf>
    <xf numFmtId="178" fontId="39" fillId="0" borderId="0" xfId="0" applyNumberFormat="1" applyFont="1" applyBorder="1" applyAlignment="1">
      <alignment horizontal="center" vertical="center"/>
    </xf>
    <xf numFmtId="178" fontId="39" fillId="0" borderId="0" xfId="0" applyNumberFormat="1" applyFont="1" applyBorder="1" applyAlignment="1">
      <alignment vertical="center"/>
    </xf>
    <xf numFmtId="0" fontId="17" fillId="0" borderId="3" xfId="0" quotePrefix="1" applyNumberFormat="1" applyFont="1" applyBorder="1" applyAlignment="1">
      <alignment horizontal="center" vertical="center"/>
    </xf>
    <xf numFmtId="0" fontId="14" fillId="7" borderId="5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0" fontId="15" fillId="7" borderId="3" xfId="0" applyNumberFormat="1" applyFont="1" applyFill="1" applyBorder="1" applyAlignment="1">
      <alignment horizontal="center" vertical="center"/>
    </xf>
    <xf numFmtId="0" fontId="14" fillId="7" borderId="3" xfId="0" applyNumberFormat="1" applyFont="1" applyFill="1" applyBorder="1" applyAlignment="1">
      <alignment horizontal="center" vertical="center"/>
    </xf>
    <xf numFmtId="0" fontId="16" fillId="0" borderId="6" xfId="0" quotePrefix="1" applyNumberFormat="1" applyFont="1" applyBorder="1" applyAlignment="1">
      <alignment horizontal="center" vertical="center"/>
    </xf>
    <xf numFmtId="0" fontId="17" fillId="0" borderId="9" xfId="0" quotePrefix="1" applyNumberFormat="1" applyFont="1" applyBorder="1" applyAlignment="1">
      <alignment horizontal="center" vertical="center"/>
    </xf>
    <xf numFmtId="0" fontId="58" fillId="0" borderId="0" xfId="0" applyNumberFormat="1" applyFont="1" applyBorder="1" applyAlignment="1"/>
    <xf numFmtId="178" fontId="2" fillId="0" borderId="0" xfId="0" applyNumberFormat="1" applyFont="1" applyBorder="1" applyAlignment="1">
      <alignment vertical="top"/>
    </xf>
    <xf numFmtId="0" fontId="11" fillId="0" borderId="0" xfId="0" applyNumberFormat="1" applyFont="1" applyFill="1" applyBorder="1" applyAlignment="1"/>
    <xf numFmtId="178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4" fillId="2" borderId="6" xfId="0" applyFont="1" applyFill="1" applyBorder="1" applyAlignment="1">
      <alignment horizontal="centerContinuous" vertical="center"/>
    </xf>
    <xf numFmtId="0" fontId="14" fillId="2" borderId="5" xfId="0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" vertical="center"/>
    </xf>
    <xf numFmtId="176" fontId="15" fillId="3" borderId="3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Continuous" vertical="center"/>
    </xf>
    <xf numFmtId="0" fontId="15" fillId="3" borderId="3" xfId="0" applyFont="1" applyFill="1" applyBorder="1" applyAlignment="1">
      <alignment horizontal="centerContinuous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Continuous" vertical="center"/>
    </xf>
    <xf numFmtId="181" fontId="24" fillId="0" borderId="5" xfId="0" quotePrefix="1" applyNumberFormat="1" applyFont="1" applyFill="1" applyBorder="1" applyAlignment="1">
      <alignment horizontal="center" vertical="center"/>
    </xf>
    <xf numFmtId="178" fontId="37" fillId="0" borderId="6" xfId="0" quotePrefix="1" applyNumberFormat="1" applyFont="1" applyFill="1" applyBorder="1" applyAlignment="1">
      <alignment horizontal="right" vertical="center" wrapText="1" shrinkToFit="1"/>
    </xf>
    <xf numFmtId="178" fontId="37" fillId="0" borderId="0" xfId="0" applyNumberFormat="1" applyFont="1" applyFill="1" applyBorder="1" applyAlignment="1">
      <alignment horizontal="right" vertical="center" wrapText="1" shrinkToFit="1"/>
    </xf>
    <xf numFmtId="178" fontId="37" fillId="0" borderId="0" xfId="0" quotePrefix="1" applyNumberFormat="1" applyFont="1" applyFill="1" applyBorder="1" applyAlignment="1">
      <alignment horizontal="right" vertical="center" wrapText="1" shrinkToFit="1"/>
    </xf>
    <xf numFmtId="178" fontId="37" fillId="0" borderId="7" xfId="0" quotePrefix="1" applyNumberFormat="1" applyFont="1" applyFill="1" applyBorder="1" applyAlignment="1">
      <alignment horizontal="right" vertical="center" wrapText="1" shrinkToFit="1"/>
    </xf>
    <xf numFmtId="182" fontId="13" fillId="0" borderId="0" xfId="0" applyNumberFormat="1" applyFont="1" applyBorder="1" applyAlignment="1"/>
    <xf numFmtId="181" fontId="24" fillId="0" borderId="6" xfId="0" quotePrefix="1" applyNumberFormat="1" applyFont="1" applyFill="1" applyBorder="1" applyAlignment="1">
      <alignment horizontal="center" vertical="center"/>
    </xf>
    <xf numFmtId="179" fontId="37" fillId="0" borderId="6" xfId="0" applyNumberFormat="1" applyFont="1" applyFill="1" applyBorder="1" applyAlignment="1">
      <alignment horizontal="right" vertical="center" wrapText="1" shrinkToFit="1"/>
    </xf>
    <xf numFmtId="179" fontId="37" fillId="0" borderId="0" xfId="0" applyNumberFormat="1" applyFont="1" applyFill="1" applyBorder="1" applyAlignment="1">
      <alignment horizontal="right" vertical="center" wrapText="1" shrinkToFit="1"/>
    </xf>
    <xf numFmtId="185" fontId="37" fillId="0" borderId="0" xfId="0" applyNumberFormat="1" applyFont="1" applyFill="1" applyBorder="1" applyAlignment="1">
      <alignment horizontal="right" vertical="center" wrapText="1" shrinkToFit="1"/>
    </xf>
    <xf numFmtId="179" fontId="37" fillId="0" borderId="7" xfId="0" applyNumberFormat="1" applyFont="1" applyFill="1" applyBorder="1" applyAlignment="1">
      <alignment horizontal="right" vertical="center" wrapText="1" shrinkToFit="1"/>
    </xf>
    <xf numFmtId="182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181" fontId="25" fillId="0" borderId="9" xfId="0" quotePrefix="1" applyNumberFormat="1" applyFont="1" applyFill="1" applyBorder="1" applyAlignment="1">
      <alignment horizontal="center" vertical="center"/>
    </xf>
    <xf numFmtId="182" fontId="19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95" fillId="0" borderId="0" xfId="1" applyFont="1" applyFill="1" applyBorder="1" applyAlignment="1">
      <alignment horizontal="right" vertical="center" shrinkToFit="1"/>
    </xf>
    <xf numFmtId="41" fontId="95" fillId="0" borderId="7" xfId="1" applyFont="1" applyFill="1" applyBorder="1" applyAlignment="1">
      <alignment horizontal="right" vertical="center" shrinkToFit="1"/>
    </xf>
    <xf numFmtId="41" fontId="96" fillId="0" borderId="4" xfId="1" applyFont="1" applyFill="1" applyBorder="1" applyAlignment="1">
      <alignment horizontal="right" vertical="center" shrinkToFit="1"/>
    </xf>
    <xf numFmtId="41" fontId="96" fillId="0" borderId="14" xfId="1" applyFont="1" applyFill="1" applyBorder="1" applyAlignment="1">
      <alignment horizontal="right" vertical="center" shrinkToFit="1"/>
    </xf>
    <xf numFmtId="41" fontId="112" fillId="0" borderId="0" xfId="1" applyFont="1" applyFill="1" applyBorder="1" applyAlignment="1">
      <alignment horizontal="right" vertical="center" shrinkToFit="1"/>
    </xf>
    <xf numFmtId="41" fontId="112" fillId="0" borderId="7" xfId="1" applyFont="1" applyFill="1" applyBorder="1" applyAlignment="1">
      <alignment horizontal="right" vertical="center" shrinkToFit="1"/>
    </xf>
    <xf numFmtId="41" fontId="114" fillId="0" borderId="4" xfId="1" applyFont="1" applyFill="1" applyBorder="1" applyAlignment="1">
      <alignment horizontal="right" vertical="center" shrinkToFit="1"/>
    </xf>
    <xf numFmtId="41" fontId="114" fillId="0" borderId="14" xfId="1" applyFont="1" applyFill="1" applyBorder="1" applyAlignment="1">
      <alignment horizontal="right" vertical="center" shrinkToFit="1"/>
    </xf>
    <xf numFmtId="41" fontId="112" fillId="0" borderId="6" xfId="1" applyFont="1" applyBorder="1" applyAlignment="1">
      <alignment horizontal="right" vertical="center" shrinkToFit="1"/>
    </xf>
    <xf numFmtId="41" fontId="112" fillId="0" borderId="0" xfId="1" applyFont="1" applyBorder="1" applyAlignment="1">
      <alignment horizontal="right" vertical="center" shrinkToFit="1"/>
    </xf>
    <xf numFmtId="41" fontId="112" fillId="0" borderId="6" xfId="1" applyFont="1" applyFill="1" applyBorder="1" applyAlignment="1">
      <alignment horizontal="right" vertical="center" shrinkToFit="1"/>
    </xf>
    <xf numFmtId="41" fontId="114" fillId="0" borderId="9" xfId="1" applyFont="1" applyFill="1" applyBorder="1" applyAlignment="1">
      <alignment horizontal="right" vertical="center" shrinkToFit="1"/>
    </xf>
    <xf numFmtId="41" fontId="95" fillId="0" borderId="0" xfId="1" applyFont="1" applyBorder="1" applyAlignment="1">
      <alignment horizontal="right" vertical="center" shrinkToFit="1"/>
    </xf>
    <xf numFmtId="41" fontId="95" fillId="0" borderId="7" xfId="1" applyFont="1" applyBorder="1" applyAlignment="1">
      <alignment horizontal="right" vertical="center" shrinkToFit="1"/>
    </xf>
    <xf numFmtId="41" fontId="96" fillId="0" borderId="9" xfId="1" applyFont="1" applyFill="1" applyBorder="1" applyAlignment="1">
      <alignment horizontal="right" vertical="center" shrinkToFit="1"/>
    </xf>
    <xf numFmtId="41" fontId="96" fillId="0" borderId="14" xfId="1" applyFont="1" applyBorder="1" applyAlignment="1">
      <alignment horizontal="right" vertical="center" shrinkToFit="1"/>
    </xf>
    <xf numFmtId="41" fontId="75" fillId="0" borderId="9" xfId="1" applyFont="1" applyFill="1" applyBorder="1" applyAlignment="1">
      <alignment horizontal="right" vertical="center" wrapText="1" shrinkToFit="1"/>
    </xf>
    <xf numFmtId="41" fontId="75" fillId="0" borderId="4" xfId="1" applyFont="1" applyFill="1" applyBorder="1" applyAlignment="1">
      <alignment horizontal="right" vertical="center" wrapText="1" shrinkToFit="1"/>
    </xf>
    <xf numFmtId="41" fontId="75" fillId="0" borderId="14" xfId="1" applyFont="1" applyFill="1" applyBorder="1" applyAlignment="1">
      <alignment horizontal="right" vertical="center" wrapText="1" shrinkToFit="1"/>
    </xf>
    <xf numFmtId="0" fontId="56" fillId="0" borderId="0" xfId="5" applyNumberFormat="1" applyFont="1" applyBorder="1" applyAlignment="1">
      <alignment horizontal="center" vertical="center"/>
    </xf>
    <xf numFmtId="0" fontId="67" fillId="0" borderId="0" xfId="5" applyNumberFormat="1" applyFont="1" applyBorder="1" applyAlignment="1">
      <alignment horizontal="right"/>
    </xf>
    <xf numFmtId="176" fontId="61" fillId="7" borderId="1" xfId="5" applyNumberFormat="1" applyFont="1" applyFill="1" applyBorder="1" applyAlignment="1">
      <alignment horizontal="center" vertical="top" shrinkToFit="1"/>
    </xf>
    <xf numFmtId="0" fontId="61" fillId="2" borderId="1" xfId="5" applyNumberFormat="1" applyFont="1" applyFill="1" applyBorder="1" applyAlignment="1">
      <alignment horizontal="centerContinuous" vertical="top" shrinkToFit="1"/>
    </xf>
    <xf numFmtId="0" fontId="61" fillId="2" borderId="1" xfId="5" applyNumberFormat="1" applyFont="1" applyFill="1" applyBorder="1" applyAlignment="1">
      <alignment horizontal="center" vertical="top" wrapText="1" shrinkToFit="1"/>
    </xf>
    <xf numFmtId="0" fontId="61" fillId="2" borderId="1" xfId="5" applyNumberFormat="1" applyFont="1" applyFill="1" applyBorder="1" applyAlignment="1">
      <alignment horizontal="center" vertical="top" shrinkToFit="1"/>
    </xf>
    <xf numFmtId="176" fontId="63" fillId="2" borderId="3" xfId="5" applyNumberFormat="1" applyFont="1" applyFill="1" applyBorder="1" applyAlignment="1">
      <alignment horizontal="center" shrinkToFit="1"/>
    </xf>
    <xf numFmtId="0" fontId="63" fillId="2" borderId="5" xfId="5" applyNumberFormat="1" applyFont="1" applyFill="1" applyBorder="1" applyAlignment="1">
      <alignment horizontal="center" wrapText="1" shrinkToFit="1"/>
    </xf>
    <xf numFmtId="0" fontId="63" fillId="2" borderId="5" xfId="5" applyNumberFormat="1" applyFont="1" applyFill="1" applyBorder="1" applyAlignment="1">
      <alignment horizontal="center" shrinkToFit="1"/>
    </xf>
    <xf numFmtId="0" fontId="26" fillId="0" borderId="6" xfId="5" applyNumberFormat="1" applyFont="1" applyFill="1" applyBorder="1" applyAlignment="1">
      <alignment horizontal="center" vertical="center" shrinkToFit="1"/>
    </xf>
    <xf numFmtId="0" fontId="86" fillId="0" borderId="9" xfId="5" applyNumberFormat="1" applyFont="1" applyFill="1" applyBorder="1" applyAlignment="1">
      <alignment horizontal="center" vertical="center" shrinkToFit="1"/>
    </xf>
    <xf numFmtId="0" fontId="61" fillId="7" borderId="1" xfId="5" applyNumberFormat="1" applyFont="1" applyFill="1" applyBorder="1" applyAlignment="1">
      <alignment horizontal="center" vertical="top" shrinkToFit="1"/>
    </xf>
    <xf numFmtId="0" fontId="61" fillId="2" borderId="5" xfId="5" applyNumberFormat="1" applyFont="1" applyFill="1" applyBorder="1" applyAlignment="1">
      <alignment horizontal="center" vertical="top" wrapText="1" shrinkToFit="1"/>
    </xf>
    <xf numFmtId="0" fontId="61" fillId="2" borderId="5" xfId="5" applyNumberFormat="1" applyFont="1" applyFill="1" applyBorder="1" applyAlignment="1">
      <alignment horizontal="center" vertical="top" shrinkToFit="1"/>
    </xf>
    <xf numFmtId="0" fontId="60" fillId="2" borderId="0" xfId="5" applyNumberFormat="1" applyFont="1" applyFill="1" applyBorder="1" applyAlignment="1">
      <alignment horizontal="center" vertical="center"/>
    </xf>
    <xf numFmtId="0" fontId="63" fillId="7" borderId="3" xfId="5" applyNumberFormat="1" applyFont="1" applyFill="1" applyBorder="1" applyAlignment="1">
      <alignment horizontal="center" shrinkToFit="1"/>
    </xf>
    <xf numFmtId="0" fontId="81" fillId="0" borderId="0" xfId="5" applyNumberFormat="1" applyFont="1" applyFill="1" applyBorder="1" applyAlignment="1">
      <alignment vertical="center"/>
    </xf>
    <xf numFmtId="0" fontId="94" fillId="0" borderId="0" xfId="5" applyNumberFormat="1" applyFont="1" applyFill="1" applyBorder="1" applyAlignment="1">
      <alignment vertical="center"/>
    </xf>
    <xf numFmtId="0" fontId="81" fillId="0" borderId="0" xfId="5" applyNumberFormat="1" applyFont="1" applyAlignment="1">
      <alignment vertical="center"/>
    </xf>
    <xf numFmtId="178" fontId="64" fillId="0" borderId="15" xfId="5" applyNumberFormat="1" applyFont="1" applyBorder="1" applyAlignment="1">
      <alignment horizontal="right" vertical="center"/>
    </xf>
    <xf numFmtId="178" fontId="64" fillId="0" borderId="2" xfId="5" applyNumberFormat="1" applyFont="1" applyBorder="1" applyAlignment="1">
      <alignment horizontal="right" vertical="center"/>
    </xf>
    <xf numFmtId="178" fontId="64" fillId="0" borderId="10" xfId="5" applyNumberFormat="1" applyFont="1" applyBorder="1" applyAlignment="1">
      <alignment horizontal="right" vertical="center"/>
    </xf>
    <xf numFmtId="178" fontId="64" fillId="0" borderId="6" xfId="5" applyNumberFormat="1" applyFont="1" applyBorder="1" applyAlignment="1">
      <alignment horizontal="right" vertical="center"/>
    </xf>
    <xf numFmtId="178" fontId="64" fillId="0" borderId="0" xfId="5" applyNumberFormat="1" applyFont="1" applyBorder="1" applyAlignment="1">
      <alignment horizontal="right" vertical="center"/>
    </xf>
    <xf numFmtId="178" fontId="64" fillId="0" borderId="7" xfId="5" applyNumberFormat="1" applyFont="1" applyBorder="1" applyAlignment="1">
      <alignment horizontal="right" vertical="center"/>
    </xf>
    <xf numFmtId="178" fontId="65" fillId="0" borderId="9" xfId="5" applyNumberFormat="1" applyFont="1" applyBorder="1" applyAlignment="1">
      <alignment horizontal="right" vertical="center"/>
    </xf>
    <xf numFmtId="178" fontId="65" fillId="0" borderId="4" xfId="5" applyNumberFormat="1" applyFont="1" applyBorder="1" applyAlignment="1">
      <alignment horizontal="right" vertical="center"/>
    </xf>
    <xf numFmtId="178" fontId="65" fillId="0" borderId="14" xfId="5" applyNumberFormat="1" applyFont="1" applyBorder="1" applyAlignment="1">
      <alignment horizontal="right" vertical="center"/>
    </xf>
    <xf numFmtId="178" fontId="65" fillId="0" borderId="9" xfId="5" applyNumberFormat="1" applyFont="1" applyBorder="1" applyAlignment="1">
      <alignment vertical="center"/>
    </xf>
    <xf numFmtId="178" fontId="65" fillId="0" borderId="4" xfId="5" applyNumberFormat="1" applyFont="1" applyBorder="1" applyAlignment="1">
      <alignment vertical="center"/>
    </xf>
    <xf numFmtId="178" fontId="65" fillId="0" borderId="14" xfId="5" applyNumberFormat="1" applyFont="1" applyBorder="1" applyAlignment="1">
      <alignment vertical="center"/>
    </xf>
    <xf numFmtId="0" fontId="61" fillId="2" borderId="6" xfId="5" applyNumberFormat="1" applyFont="1" applyFill="1" applyBorder="1" applyAlignment="1">
      <alignment horizontal="left" vertical="center"/>
    </xf>
    <xf numFmtId="0" fontId="61" fillId="2" borderId="0" xfId="5" applyNumberFormat="1" applyFont="1" applyFill="1" applyBorder="1" applyAlignment="1">
      <alignment horizontal="left" vertical="center"/>
    </xf>
    <xf numFmtId="0" fontId="61" fillId="2" borderId="7" xfId="5" applyNumberFormat="1" applyFont="1" applyFill="1" applyBorder="1" applyAlignment="1">
      <alignment horizontal="left" vertical="center"/>
    </xf>
    <xf numFmtId="0" fontId="63" fillId="2" borderId="7" xfId="5" applyNumberFormat="1" applyFont="1" applyFill="1" applyBorder="1" applyAlignment="1">
      <alignment horizontal="left" vertical="center"/>
    </xf>
    <xf numFmtId="0" fontId="64" fillId="0" borderId="6" xfId="5" quotePrefix="1" applyNumberFormat="1" applyFont="1" applyFill="1" applyBorder="1" applyAlignment="1">
      <alignment horizontal="center" vertical="center"/>
    </xf>
    <xf numFmtId="41" fontId="95" fillId="0" borderId="6" xfId="5" applyNumberFormat="1" applyFont="1" applyFill="1" applyBorder="1" applyAlignment="1">
      <alignment horizontal="right" vertical="center" shrinkToFit="1"/>
    </xf>
    <xf numFmtId="41" fontId="95" fillId="0" borderId="0" xfId="5" applyNumberFormat="1" applyFont="1" applyFill="1" applyBorder="1" applyAlignment="1">
      <alignment horizontal="right" vertical="center" shrinkToFit="1"/>
    </xf>
    <xf numFmtId="41" fontId="95" fillId="0" borderId="7" xfId="5" applyNumberFormat="1" applyFont="1" applyFill="1" applyBorder="1" applyAlignment="1">
      <alignment horizontal="right" vertical="center" shrinkToFit="1"/>
    </xf>
    <xf numFmtId="0" fontId="60" fillId="0" borderId="0" xfId="5" applyNumberFormat="1" applyFont="1" applyBorder="1" applyAlignment="1">
      <alignment horizontal="center"/>
    </xf>
    <xf numFmtId="0" fontId="60" fillId="0" borderId="0" xfId="5" applyNumberFormat="1" applyFont="1" applyFill="1" applyBorder="1" applyAlignment="1">
      <alignment horizontal="center"/>
    </xf>
    <xf numFmtId="0" fontId="65" fillId="0" borderId="9" xfId="5" quotePrefix="1" applyNumberFormat="1" applyFont="1" applyFill="1" applyBorder="1" applyAlignment="1">
      <alignment horizontal="center" vertical="center"/>
    </xf>
    <xf numFmtId="41" fontId="96" fillId="0" borderId="9" xfId="5" applyNumberFormat="1" applyFont="1" applyFill="1" applyBorder="1" applyAlignment="1">
      <alignment horizontal="right" vertical="center" shrinkToFit="1"/>
    </xf>
    <xf numFmtId="41" fontId="96" fillId="0" borderId="4" xfId="5" applyNumberFormat="1" applyFont="1" applyFill="1" applyBorder="1" applyAlignment="1">
      <alignment horizontal="right" vertical="center" shrinkToFit="1"/>
    </xf>
    <xf numFmtId="41" fontId="96" fillId="0" borderId="14" xfId="5" applyNumberFormat="1" applyFont="1" applyFill="1" applyBorder="1" applyAlignment="1">
      <alignment horizontal="right" vertical="center" shrinkToFit="1"/>
    </xf>
    <xf numFmtId="0" fontId="66" fillId="0" borderId="0" xfId="5" applyNumberFormat="1" applyFont="1" applyFill="1" applyBorder="1" applyAlignment="1">
      <alignment horizontal="center"/>
    </xf>
    <xf numFmtId="0" fontId="58" fillId="0" borderId="0" xfId="5" applyNumberFormat="1" applyFont="1" applyBorder="1" applyAlignment="1">
      <alignment horizontal="left" vertical="center"/>
    </xf>
    <xf numFmtId="3" fontId="67" fillId="0" borderId="0" xfId="5" applyNumberFormat="1" applyFont="1" applyBorder="1" applyAlignment="1">
      <alignment vertical="center"/>
    </xf>
    <xf numFmtId="0" fontId="115" fillId="0" borderId="0" xfId="5" applyNumberFormat="1" applyFont="1" applyBorder="1" applyAlignment="1">
      <alignment horizontal="center"/>
    </xf>
    <xf numFmtId="0" fontId="93" fillId="2" borderId="0" xfId="5" applyNumberFormat="1" applyFont="1" applyFill="1" applyBorder="1" applyAlignment="1">
      <alignment horizontal="center" vertical="center"/>
    </xf>
    <xf numFmtId="0" fontId="93" fillId="0" borderId="0" xfId="5" applyNumberFormat="1" applyFont="1" applyBorder="1" applyAlignment="1">
      <alignment horizontal="center" vertical="center"/>
    </xf>
    <xf numFmtId="0" fontId="64" fillId="0" borderId="5" xfId="5" applyNumberFormat="1" applyFont="1" applyFill="1" applyBorder="1" applyAlignment="1">
      <alignment horizontal="center" vertical="center" wrapText="1"/>
    </xf>
    <xf numFmtId="179" fontId="95" fillId="0" borderId="15" xfId="5" applyNumberFormat="1" applyFont="1" applyFill="1" applyBorder="1" applyAlignment="1">
      <alignment horizontal="right" vertical="center" shrinkToFit="1"/>
    </xf>
    <xf numFmtId="179" fontId="95" fillId="0" borderId="2" xfId="5" applyNumberFormat="1" applyFont="1" applyFill="1" applyBorder="1" applyAlignment="1">
      <alignment horizontal="right" vertical="center" shrinkToFit="1"/>
    </xf>
    <xf numFmtId="179" fontId="95" fillId="0" borderId="10" xfId="5" applyNumberFormat="1" applyFont="1" applyFill="1" applyBorder="1" applyAlignment="1">
      <alignment horizontal="right" vertical="center" shrinkToFit="1"/>
    </xf>
    <xf numFmtId="0" fontId="64" fillId="0" borderId="6" xfId="5" applyNumberFormat="1" applyFont="1" applyFill="1" applyBorder="1" applyAlignment="1">
      <alignment horizontal="center" vertical="center" wrapText="1"/>
    </xf>
    <xf numFmtId="179" fontId="95" fillId="0" borderId="6" xfId="5" applyNumberFormat="1" applyFont="1" applyFill="1" applyBorder="1" applyAlignment="1">
      <alignment horizontal="right" vertical="center" shrinkToFit="1"/>
    </xf>
    <xf numFmtId="179" fontId="95" fillId="0" borderId="0" xfId="5" applyNumberFormat="1" applyFont="1" applyFill="1" applyBorder="1" applyAlignment="1">
      <alignment horizontal="right" vertical="center" shrinkToFit="1"/>
    </xf>
    <xf numFmtId="179" fontId="95" fillId="0" borderId="7" xfId="5" applyNumberFormat="1" applyFont="1" applyFill="1" applyBorder="1" applyAlignment="1">
      <alignment horizontal="right" vertical="center" shrinkToFit="1"/>
    </xf>
    <xf numFmtId="0" fontId="65" fillId="0" borderId="9" xfId="5" applyNumberFormat="1" applyFont="1" applyFill="1" applyBorder="1" applyAlignment="1">
      <alignment horizontal="center" vertical="center" wrapText="1"/>
    </xf>
    <xf numFmtId="179" fontId="96" fillId="0" borderId="9" xfId="5" applyNumberFormat="1" applyFont="1" applyFill="1" applyBorder="1" applyAlignment="1">
      <alignment horizontal="right" vertical="center" shrinkToFit="1"/>
    </xf>
    <xf numFmtId="179" fontId="96" fillId="0" borderId="4" xfId="5" applyNumberFormat="1" applyFont="1" applyFill="1" applyBorder="1" applyAlignment="1">
      <alignment horizontal="right" vertical="center" shrinkToFit="1"/>
    </xf>
    <xf numFmtId="179" fontId="96" fillId="0" borderId="14" xfId="5" applyNumberFormat="1" applyFont="1" applyFill="1" applyBorder="1" applyAlignment="1">
      <alignment horizontal="right" vertical="center" shrinkToFit="1"/>
    </xf>
    <xf numFmtId="183" fontId="58" fillId="0" borderId="0" xfId="5" applyNumberFormat="1" applyFont="1" applyBorder="1" applyAlignment="1"/>
    <xf numFmtId="183" fontId="61" fillId="2" borderId="1" xfId="5" applyNumberFormat="1" applyFont="1" applyFill="1" applyBorder="1" applyAlignment="1">
      <alignment horizontal="center" vertical="center" wrapText="1"/>
    </xf>
    <xf numFmtId="0" fontId="61" fillId="2" borderId="7" xfId="5" applyNumberFormat="1" applyFont="1" applyFill="1" applyBorder="1" applyAlignment="1">
      <alignment horizontal="centerContinuous" vertical="center" wrapText="1"/>
    </xf>
    <xf numFmtId="0" fontId="63" fillId="2" borderId="7" xfId="5" applyNumberFormat="1" applyFont="1" applyFill="1" applyBorder="1" applyAlignment="1">
      <alignment horizontal="centerContinuous" vertical="center"/>
    </xf>
    <xf numFmtId="0" fontId="116" fillId="2" borderId="7" xfId="5" applyNumberFormat="1" applyFont="1" applyFill="1" applyBorder="1" applyAlignment="1">
      <alignment horizontal="centerContinuous" vertical="center"/>
    </xf>
    <xf numFmtId="183" fontId="63" fillId="2" borderId="14" xfId="5" applyNumberFormat="1" applyFont="1" applyFill="1" applyBorder="1" applyAlignment="1">
      <alignment horizontal="centerContinuous" vertical="center"/>
    </xf>
    <xf numFmtId="41" fontId="64" fillId="0" borderId="10" xfId="5" quotePrefix="1" applyNumberFormat="1" applyFont="1" applyFill="1" applyBorder="1" applyAlignment="1">
      <alignment horizontal="right" vertical="center" wrapText="1" shrinkToFit="1"/>
    </xf>
    <xf numFmtId="41" fontId="64" fillId="0" borderId="15" xfId="5" applyNumberFormat="1" applyFont="1" applyFill="1" applyBorder="1" applyAlignment="1" applyProtection="1">
      <alignment horizontal="right" vertical="center" wrapText="1" shrinkToFit="1"/>
    </xf>
    <xf numFmtId="41" fontId="64" fillId="0" borderId="2" xfId="5" applyNumberFormat="1" applyFont="1" applyFill="1" applyBorder="1" applyAlignment="1" applyProtection="1">
      <alignment horizontal="right" vertical="center" wrapText="1" shrinkToFit="1"/>
    </xf>
    <xf numFmtId="41" fontId="64" fillId="0" borderId="0" xfId="5" applyNumberFormat="1" applyFont="1" applyFill="1" applyBorder="1" applyAlignment="1" applyProtection="1">
      <alignment horizontal="right" vertical="center" wrapText="1" shrinkToFit="1"/>
    </xf>
    <xf numFmtId="41" fontId="64" fillId="0" borderId="7" xfId="5" applyNumberFormat="1" applyFont="1" applyFill="1" applyBorder="1" applyAlignment="1">
      <alignment horizontal="right" vertical="center" wrapText="1" shrinkToFit="1"/>
    </xf>
    <xf numFmtId="41" fontId="64" fillId="0" borderId="7" xfId="5" quotePrefix="1" applyNumberFormat="1" applyFont="1" applyFill="1" applyBorder="1" applyAlignment="1">
      <alignment horizontal="right" vertical="center" wrapText="1" shrinkToFit="1"/>
    </xf>
    <xf numFmtId="41" fontId="64" fillId="0" borderId="6" xfId="5" applyNumberFormat="1" applyFont="1" applyFill="1" applyBorder="1" applyAlignment="1" applyProtection="1">
      <alignment horizontal="right" vertical="center" wrapText="1" shrinkToFit="1"/>
    </xf>
    <xf numFmtId="41" fontId="64" fillId="0" borderId="0" xfId="5" applyNumberFormat="1" applyFont="1" applyFill="1" applyBorder="1" applyAlignment="1" applyProtection="1">
      <alignment horizontal="right" vertical="center" wrapText="1" shrinkToFit="1"/>
    </xf>
    <xf numFmtId="41" fontId="65" fillId="0" borderId="9" xfId="5" applyNumberFormat="1" applyFont="1" applyFill="1" applyBorder="1" applyAlignment="1" applyProtection="1">
      <alignment horizontal="right" vertical="center" wrapText="1" shrinkToFit="1"/>
    </xf>
    <xf numFmtId="41" fontId="65" fillId="0" borderId="4" xfId="5" applyNumberFormat="1" applyFont="1" applyFill="1" applyBorder="1" applyAlignment="1" applyProtection="1">
      <alignment horizontal="right" vertical="center" wrapText="1" shrinkToFit="1"/>
    </xf>
    <xf numFmtId="41" fontId="65" fillId="0" borderId="14" xfId="5" applyNumberFormat="1" applyFont="1" applyFill="1" applyBorder="1" applyAlignment="1" applyProtection="1">
      <alignment horizontal="right" vertical="center" wrapText="1" shrinkToFit="1"/>
    </xf>
    <xf numFmtId="41" fontId="65" fillId="0" borderId="4" xfId="16" applyFont="1" applyFill="1" applyBorder="1" applyAlignment="1" applyProtection="1">
      <alignment horizontal="right" vertical="center" shrinkToFit="1"/>
    </xf>
    <xf numFmtId="41" fontId="65" fillId="0" borderId="14" xfId="16" applyFont="1" applyFill="1" applyBorder="1" applyAlignment="1">
      <alignment horizontal="right" vertical="center" shrinkToFit="1"/>
    </xf>
    <xf numFmtId="41" fontId="64" fillId="0" borderId="15" xfId="5" applyNumberFormat="1" applyFont="1" applyFill="1" applyBorder="1" applyAlignment="1">
      <alignment horizontal="right" vertical="center" wrapText="1" shrinkToFit="1"/>
    </xf>
    <xf numFmtId="41" fontId="64" fillId="0" borderId="0" xfId="5" applyNumberFormat="1" applyFont="1" applyFill="1" applyBorder="1" applyAlignment="1">
      <alignment horizontal="right" vertical="center" wrapText="1" shrinkToFit="1"/>
    </xf>
    <xf numFmtId="41" fontId="64" fillId="0" borderId="7" xfId="5" applyNumberFormat="1" applyFont="1" applyFill="1" applyBorder="1" applyAlignment="1" applyProtection="1">
      <alignment horizontal="right" vertical="center" wrapText="1" shrinkToFit="1"/>
    </xf>
    <xf numFmtId="41" fontId="81" fillId="0" borderId="0" xfId="5" applyNumberFormat="1" applyFont="1" applyBorder="1" applyAlignment="1"/>
    <xf numFmtId="41" fontId="64" fillId="0" borderId="6" xfId="5" applyNumberFormat="1" applyFont="1" applyFill="1" applyBorder="1" applyAlignment="1">
      <alignment horizontal="right" vertical="center" wrapText="1" shrinkToFit="1"/>
    </xf>
    <xf numFmtId="41" fontId="65" fillId="0" borderId="4" xfId="5" applyNumberFormat="1" applyFont="1" applyFill="1" applyBorder="1" applyAlignment="1">
      <alignment horizontal="right" vertical="center" wrapText="1" shrinkToFit="1"/>
    </xf>
    <xf numFmtId="181" fontId="58" fillId="0" borderId="0" xfId="5" quotePrefix="1" applyNumberFormat="1" applyFont="1" applyFill="1" applyBorder="1" applyAlignment="1">
      <alignment horizontal="left" vertical="center"/>
    </xf>
    <xf numFmtId="41" fontId="65" fillId="0" borderId="0" xfId="5" applyNumberFormat="1" applyFont="1" applyFill="1" applyBorder="1" applyAlignment="1" applyProtection="1">
      <alignment horizontal="right" vertical="center" wrapText="1" shrinkToFit="1"/>
    </xf>
    <xf numFmtId="41" fontId="64" fillId="0" borderId="0" xfId="5" applyNumberFormat="1" applyFont="1" applyFill="1" applyBorder="1" applyAlignment="1">
      <alignment horizontal="center" vertical="center" wrapText="1" shrinkToFit="1"/>
    </xf>
    <xf numFmtId="41" fontId="65" fillId="0" borderId="0" xfId="5" applyNumberFormat="1" applyFont="1" applyFill="1" applyBorder="1" applyAlignment="1">
      <alignment horizontal="right" vertical="center" wrapText="1" shrinkToFit="1"/>
    </xf>
    <xf numFmtId="41" fontId="81" fillId="0" borderId="0" xfId="5" applyNumberFormat="1" applyFont="1" applyAlignment="1"/>
    <xf numFmtId="0" fontId="61" fillId="2" borderId="12" xfId="5" applyNumberFormat="1" applyFont="1" applyFill="1" applyBorder="1" applyAlignment="1">
      <alignment horizontal="left" vertical="center"/>
    </xf>
    <xf numFmtId="0" fontId="64" fillId="0" borderId="5" xfId="5" quotePrefix="1" applyNumberFormat="1" applyFont="1" applyFill="1" applyBorder="1" applyAlignment="1">
      <alignment horizontal="center" vertical="center"/>
    </xf>
    <xf numFmtId="0" fontId="65" fillId="0" borderId="3" xfId="5" quotePrefix="1" applyNumberFormat="1" applyFont="1" applyFill="1" applyBorder="1" applyAlignment="1">
      <alignment horizontal="center" vertical="center"/>
    </xf>
    <xf numFmtId="0" fontId="61" fillId="2" borderId="0" xfId="5" applyNumberFormat="1" applyFont="1" applyFill="1" applyBorder="1" applyAlignment="1">
      <alignment horizontal="center" vertical="center"/>
    </xf>
    <xf numFmtId="0" fontId="61" fillId="2" borderId="4" xfId="5" applyNumberFormat="1" applyFont="1" applyFill="1" applyBorder="1" applyAlignment="1">
      <alignment horizontal="centerContinuous" vertical="center"/>
    </xf>
    <xf numFmtId="41" fontId="60" fillId="0" borderId="0" xfId="5" applyNumberFormat="1" applyFont="1" applyBorder="1" applyAlignment="1">
      <alignment vertical="center"/>
    </xf>
    <xf numFmtId="41" fontId="94" fillId="0" borderId="0" xfId="5" applyNumberFormat="1" applyFont="1" applyFill="1" applyBorder="1" applyAlignment="1"/>
    <xf numFmtId="49" fontId="16" fillId="0" borderId="7" xfId="2" applyNumberFormat="1" applyFont="1" applyFill="1" applyBorder="1" applyAlignment="1" applyProtection="1">
      <alignment horizontal="right" vertical="center" wrapText="1" shrinkToFit="1"/>
    </xf>
    <xf numFmtId="49" fontId="16" fillId="0" borderId="14" xfId="2" applyNumberFormat="1" applyFont="1" applyFill="1" applyBorder="1" applyAlignment="1" applyProtection="1">
      <alignment horizontal="right" vertical="center" wrapText="1" shrinkToFit="1"/>
    </xf>
    <xf numFmtId="41" fontId="24" fillId="0" borderId="14" xfId="2" applyNumberFormat="1" applyFont="1" applyFill="1" applyBorder="1" applyAlignment="1">
      <alignment horizontal="right" vertical="center" wrapText="1" shrinkToFit="1"/>
    </xf>
    <xf numFmtId="178" fontId="16" fillId="0" borderId="14" xfId="2" applyNumberFormat="1" applyFont="1" applyFill="1" applyBorder="1" applyAlignment="1">
      <alignment horizontal="right" vertical="center" shrinkToFit="1"/>
    </xf>
    <xf numFmtId="178" fontId="17" fillId="0" borderId="0" xfId="2" applyNumberFormat="1" applyFont="1" applyFill="1" applyBorder="1" applyAlignment="1">
      <alignment horizontal="right" vertical="center" shrinkToFit="1"/>
    </xf>
    <xf numFmtId="178" fontId="17" fillId="0" borderId="7" xfId="2" applyNumberFormat="1" applyFont="1" applyFill="1" applyBorder="1" applyAlignment="1">
      <alignment horizontal="right" vertical="center" shrinkToFit="1"/>
    </xf>
    <xf numFmtId="179" fontId="24" fillId="0" borderId="0" xfId="2" applyNumberFormat="1" applyFont="1" applyBorder="1" applyAlignment="1">
      <alignment horizontal="right" vertical="center" shrinkToFit="1"/>
    </xf>
    <xf numFmtId="41" fontId="24" fillId="0" borderId="7" xfId="1" applyFont="1" applyBorder="1" applyAlignment="1">
      <alignment horizontal="right" vertical="center" shrinkToFit="1"/>
    </xf>
    <xf numFmtId="178" fontId="24" fillId="0" borderId="7" xfId="2" applyNumberFormat="1" applyFont="1" applyFill="1" applyBorder="1" applyAlignment="1">
      <alignment horizontal="right" vertical="center" shrinkToFit="1"/>
    </xf>
    <xf numFmtId="178" fontId="24" fillId="0" borderId="0" xfId="2" applyNumberFormat="1" applyFont="1" applyFill="1" applyBorder="1" applyAlignment="1">
      <alignment horizontal="right" vertical="center" shrinkToFit="1"/>
    </xf>
    <xf numFmtId="178" fontId="25" fillId="0" borderId="0" xfId="2" applyNumberFormat="1" applyFont="1" applyFill="1" applyBorder="1" applyAlignment="1">
      <alignment horizontal="right" vertical="center" shrinkToFit="1"/>
    </xf>
    <xf numFmtId="178" fontId="25" fillId="0" borderId="7" xfId="2" applyNumberFormat="1" applyFont="1" applyFill="1" applyBorder="1" applyAlignment="1">
      <alignment horizontal="right" vertical="center" shrinkToFit="1"/>
    </xf>
    <xf numFmtId="41" fontId="24" fillId="0" borderId="0" xfId="2" applyNumberFormat="1" applyFont="1" applyFill="1" applyBorder="1" applyAlignment="1">
      <alignment horizontal="right" vertical="center" shrinkToFit="1"/>
    </xf>
    <xf numFmtId="41" fontId="27" fillId="0" borderId="0" xfId="2" applyNumberFormat="1" applyFont="1" applyBorder="1" applyAlignment="1">
      <alignment horizontal="right" vertical="center"/>
    </xf>
    <xf numFmtId="41" fontId="24" fillId="0" borderId="4" xfId="2" applyNumberFormat="1" applyFont="1" applyFill="1" applyBorder="1" applyAlignment="1">
      <alignment horizontal="right" vertical="center" shrinkToFit="1"/>
    </xf>
    <xf numFmtId="41" fontId="27" fillId="0" borderId="4" xfId="2" applyNumberFormat="1" applyFont="1" applyBorder="1" applyAlignment="1">
      <alignment horizontal="right" vertical="center"/>
    </xf>
    <xf numFmtId="178" fontId="24" fillId="0" borderId="14" xfId="2" applyNumberFormat="1" applyFont="1" applyFill="1" applyBorder="1" applyAlignment="1">
      <alignment horizontal="right" vertical="center" shrinkToFit="1"/>
    </xf>
    <xf numFmtId="0" fontId="14" fillId="2" borderId="3" xfId="2" applyFont="1" applyFill="1" applyBorder="1" applyAlignment="1">
      <alignment horizontal="centerContinuous" vertical="center"/>
    </xf>
    <xf numFmtId="0" fontId="11" fillId="0" borderId="0" xfId="6" applyFont="1" applyFill="1" applyBorder="1" applyAlignment="1">
      <alignment vertical="center"/>
    </xf>
    <xf numFmtId="0" fontId="11" fillId="0" borderId="2" xfId="6" applyFont="1" applyFill="1" applyBorder="1" applyAlignment="1">
      <alignment vertical="center"/>
    </xf>
    <xf numFmtId="0" fontId="69" fillId="0" borderId="2" xfId="6" applyFont="1" applyBorder="1" applyAlignment="1">
      <alignment vertical="center"/>
    </xf>
    <xf numFmtId="0" fontId="11" fillId="0" borderId="2" xfId="6" applyFont="1" applyBorder="1" applyAlignment="1">
      <alignment horizontal="right" vertical="center"/>
    </xf>
    <xf numFmtId="0" fontId="11" fillId="0" borderId="2" xfId="6" applyFont="1" applyFill="1" applyBorder="1" applyAlignment="1">
      <alignment horizontal="left" vertical="center"/>
    </xf>
    <xf numFmtId="0" fontId="11" fillId="0" borderId="2" xfId="6" applyFont="1" applyBorder="1" applyAlignment="1">
      <alignment vertical="center"/>
    </xf>
    <xf numFmtId="0" fontId="69" fillId="0" borderId="0" xfId="6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0" fontId="117" fillId="2" borderId="3" xfId="5" applyNumberFormat="1" applyFont="1" applyFill="1" applyBorder="1" applyAlignment="1">
      <alignment horizontal="centerContinuous" vertical="center"/>
    </xf>
    <xf numFmtId="0" fontId="101" fillId="2" borderId="3" xfId="5" applyNumberFormat="1" applyFont="1" applyFill="1" applyBorder="1" applyAlignment="1">
      <alignment horizontal="centerContinuous" vertical="center"/>
    </xf>
    <xf numFmtId="0" fontId="101" fillId="2" borderId="14" xfId="5" applyNumberFormat="1" applyFont="1" applyFill="1" applyBorder="1" applyAlignment="1">
      <alignment horizontal="center" vertical="center"/>
    </xf>
    <xf numFmtId="0" fontId="101" fillId="2" borderId="4" xfId="5" applyNumberFormat="1" applyFont="1" applyFill="1" applyBorder="1" applyAlignment="1">
      <alignment horizontal="centerContinuous" vertical="center"/>
    </xf>
    <xf numFmtId="0" fontId="101" fillId="2" borderId="14" xfId="5" applyNumberFormat="1" applyFont="1" applyFill="1" applyBorder="1" applyAlignment="1">
      <alignment horizontal="centerContinuous" vertical="center"/>
    </xf>
    <xf numFmtId="0" fontId="101" fillId="2" borderId="6" xfId="5" applyNumberFormat="1" applyFont="1" applyFill="1" applyBorder="1" applyAlignment="1">
      <alignment horizontal="centerContinuous" vertical="center"/>
    </xf>
    <xf numFmtId="0" fontId="101" fillId="2" borderId="6" xfId="5" applyNumberFormat="1" applyFont="1" applyFill="1" applyBorder="1" applyAlignment="1">
      <alignment horizontal="center" vertical="center"/>
    </xf>
    <xf numFmtId="0" fontId="101" fillId="2" borderId="5" xfId="5" applyNumberFormat="1" applyFont="1" applyFill="1" applyBorder="1" applyAlignment="1">
      <alignment horizontal="centerContinuous" vertical="center"/>
    </xf>
    <xf numFmtId="0" fontId="101" fillId="2" borderId="9" xfId="5" applyNumberFormat="1" applyFont="1" applyFill="1" applyBorder="1" applyAlignment="1">
      <alignment horizontal="centerContinuous" vertical="center"/>
    </xf>
    <xf numFmtId="0" fontId="101" fillId="2" borderId="9" xfId="5" applyNumberFormat="1" applyFont="1" applyFill="1" applyBorder="1" applyAlignment="1">
      <alignment vertical="center"/>
    </xf>
    <xf numFmtId="0" fontId="101" fillId="2" borderId="14" xfId="5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76" fontId="118" fillId="2" borderId="15" xfId="5" applyNumberFormat="1" applyFont="1" applyFill="1" applyBorder="1" applyAlignment="1">
      <alignment horizontal="center" vertical="center" wrapText="1"/>
    </xf>
    <xf numFmtId="176" fontId="118" fillId="2" borderId="15" xfId="5" applyNumberFormat="1" applyFont="1" applyFill="1" applyBorder="1" applyAlignment="1">
      <alignment vertical="center" wrapText="1"/>
    </xf>
    <xf numFmtId="41" fontId="17" fillId="0" borderId="9" xfId="5" applyNumberFormat="1" applyFont="1" applyFill="1" applyBorder="1" applyAlignment="1" applyProtection="1">
      <alignment horizontal="right" vertical="center" wrapText="1" shrinkToFit="1"/>
    </xf>
    <xf numFmtId="41" fontId="17" fillId="0" borderId="4" xfId="5" applyNumberFormat="1" applyFont="1" applyFill="1" applyBorder="1" applyAlignment="1" applyProtection="1">
      <alignment horizontal="right" vertical="center" wrapText="1" shrinkToFit="1"/>
    </xf>
    <xf numFmtId="178" fontId="60" fillId="0" borderId="0" xfId="5" applyNumberFormat="1" applyFont="1" applyBorder="1" applyAlignment="1">
      <alignment vertical="center"/>
    </xf>
    <xf numFmtId="41" fontId="24" fillId="0" borderId="7" xfId="1" applyFont="1" applyFill="1" applyBorder="1" applyAlignment="1">
      <alignment vertical="center" shrinkToFit="1"/>
    </xf>
    <xf numFmtId="41" fontId="25" fillId="0" borderId="7" xfId="1" applyFont="1" applyFill="1" applyBorder="1" applyAlignment="1">
      <alignment vertical="center" shrinkToFit="1"/>
    </xf>
    <xf numFmtId="41" fontId="24" fillId="0" borderId="7" xfId="1" applyFont="1" applyBorder="1" applyAlignment="1">
      <alignment vertical="center" shrinkToFit="1"/>
    </xf>
    <xf numFmtId="41" fontId="24" fillId="0" borderId="14" xfId="1" applyFont="1" applyBorder="1" applyAlignment="1">
      <alignment vertical="center" shrinkToFit="1"/>
    </xf>
    <xf numFmtId="41" fontId="24" fillId="0" borderId="0" xfId="1" applyFont="1" applyFill="1" applyBorder="1" applyAlignment="1">
      <alignment horizontal="right" vertical="center" shrinkToFit="1"/>
    </xf>
    <xf numFmtId="41" fontId="25" fillId="0" borderId="0" xfId="1" applyFont="1" applyFill="1" applyBorder="1" applyAlignment="1">
      <alignment horizontal="right" vertical="center" shrinkToFit="1"/>
    </xf>
    <xf numFmtId="41" fontId="24" fillId="0" borderId="6" xfId="1" applyFont="1" applyFill="1" applyBorder="1" applyAlignment="1">
      <alignment horizontal="right" vertical="center" shrinkToFit="1"/>
    </xf>
    <xf numFmtId="41" fontId="24" fillId="0" borderId="0" xfId="1" applyFont="1" applyBorder="1" applyAlignment="1">
      <alignment horizontal="right" vertical="center" shrinkToFit="1"/>
    </xf>
    <xf numFmtId="41" fontId="24" fillId="0" borderId="0" xfId="1" applyFont="1" applyFill="1" applyBorder="1" applyAlignment="1" applyProtection="1">
      <alignment horizontal="right" vertical="center" shrinkToFit="1"/>
    </xf>
    <xf numFmtId="41" fontId="24" fillId="0" borderId="9" xfId="1" applyFont="1" applyFill="1" applyBorder="1" applyAlignment="1">
      <alignment horizontal="right" vertical="center" shrinkToFit="1"/>
    </xf>
    <xf numFmtId="41" fontId="24" fillId="0" borderId="4" xfId="1" applyFont="1" applyFill="1" applyBorder="1" applyAlignment="1">
      <alignment horizontal="right" vertical="center" shrinkToFit="1"/>
    </xf>
    <xf numFmtId="41" fontId="24" fillId="0" borderId="7" xfId="1" applyFont="1" applyFill="1" applyBorder="1" applyAlignment="1">
      <alignment horizontal="right" vertical="center" shrinkToFit="1"/>
    </xf>
    <xf numFmtId="41" fontId="25" fillId="0" borderId="7" xfId="1" applyFont="1" applyFill="1" applyBorder="1" applyAlignment="1">
      <alignment horizontal="right" vertical="center" shrinkToFit="1"/>
    </xf>
    <xf numFmtId="41" fontId="37" fillId="0" borderId="0" xfId="1" applyFont="1" applyBorder="1" applyAlignment="1">
      <alignment horizontal="right" vertical="center" shrinkToFit="1"/>
    </xf>
    <xf numFmtId="41" fontId="24" fillId="0" borderId="4" xfId="1" applyFont="1" applyBorder="1" applyAlignment="1">
      <alignment horizontal="right" vertical="center" shrinkToFit="1"/>
    </xf>
    <xf numFmtId="41" fontId="24" fillId="0" borderId="4" xfId="1" applyFont="1" applyFill="1" applyBorder="1" applyAlignment="1" applyProtection="1">
      <alignment horizontal="right" vertical="center" shrinkToFit="1"/>
    </xf>
    <xf numFmtId="41" fontId="24" fillId="0" borderId="14" xfId="1" applyFont="1" applyFill="1" applyBorder="1" applyAlignment="1">
      <alignment horizontal="right" vertical="center" shrinkToFit="1"/>
    </xf>
    <xf numFmtId="0" fontId="11" fillId="0" borderId="2" xfId="2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41" fontId="24" fillId="0" borderId="9" xfId="2" applyNumberFormat="1" applyFont="1" applyFill="1" applyBorder="1" applyAlignment="1">
      <alignment horizontal="right" vertical="center" wrapText="1" shrinkToFit="1"/>
    </xf>
    <xf numFmtId="0" fontId="4" fillId="0" borderId="0" xfId="2" applyNumberFormat="1" applyFont="1" applyAlignment="1">
      <alignment horizontal="center"/>
    </xf>
    <xf numFmtId="0" fontId="5" fillId="0" borderId="0" xfId="2" applyNumberFormat="1" applyFont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/>
    </xf>
    <xf numFmtId="0" fontId="14" fillId="2" borderId="1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14" fillId="3" borderId="13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/>
    </xf>
    <xf numFmtId="0" fontId="15" fillId="2" borderId="5" xfId="2" applyFont="1" applyFill="1" applyBorder="1" applyAlignment="1">
      <alignment horizontal="center" wrapText="1"/>
    </xf>
    <xf numFmtId="0" fontId="15" fillId="2" borderId="3" xfId="2" applyFont="1" applyFill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22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11" fillId="0" borderId="4" xfId="2" applyFont="1" applyBorder="1" applyAlignment="1">
      <alignment horizontal="right"/>
    </xf>
    <xf numFmtId="0" fontId="15" fillId="2" borderId="11" xfId="2" applyFont="1" applyFill="1" applyBorder="1" applyAlignment="1">
      <alignment horizontal="center" vertical="center" shrinkToFit="1"/>
    </xf>
    <xf numFmtId="0" fontId="15" fillId="3" borderId="12" xfId="2" applyFont="1" applyFill="1" applyBorder="1" applyAlignment="1">
      <alignment horizontal="center" vertical="center" shrinkToFit="1"/>
    </xf>
    <xf numFmtId="0" fontId="15" fillId="3" borderId="13" xfId="2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/>
    </xf>
    <xf numFmtId="0" fontId="32" fillId="0" borderId="0" xfId="2" applyFont="1" applyAlignment="1">
      <alignment horizontal="center"/>
    </xf>
    <xf numFmtId="0" fontId="33" fillId="0" borderId="0" xfId="2" applyFont="1" applyAlignment="1">
      <alignment horizontal="center"/>
    </xf>
    <xf numFmtId="0" fontId="32" fillId="0" borderId="0" xfId="2" applyFont="1" applyBorder="1" applyAlignment="1">
      <alignment horizontal="center"/>
    </xf>
    <xf numFmtId="0" fontId="30" fillId="0" borderId="0" xfId="2" applyFont="1" applyBorder="1" applyAlignment="1">
      <alignment horizontal="right" vertical="center"/>
    </xf>
    <xf numFmtId="0" fontId="31" fillId="0" borderId="0" xfId="2" applyFont="1" applyAlignment="1">
      <alignment horizontal="center"/>
    </xf>
    <xf numFmtId="0" fontId="44" fillId="0" borderId="0" xfId="2" applyFont="1" applyAlignment="1">
      <alignment horizontal="center"/>
    </xf>
    <xf numFmtId="178" fontId="64" fillId="0" borderId="0" xfId="5" applyNumberFormat="1" applyFont="1" applyFill="1" applyBorder="1" applyAlignment="1">
      <alignment horizontal="right" vertical="center" shrinkToFit="1"/>
    </xf>
    <xf numFmtId="178" fontId="65" fillId="0" borderId="4" xfId="5" applyNumberFormat="1" applyFont="1" applyFill="1" applyBorder="1" applyAlignment="1">
      <alignment horizontal="center" vertical="center" shrinkToFit="1"/>
    </xf>
    <xf numFmtId="178" fontId="64" fillId="0" borderId="2" xfId="5" applyNumberFormat="1" applyFont="1" applyFill="1" applyBorder="1" applyAlignment="1">
      <alignment horizontal="right" vertical="center" shrinkToFit="1"/>
    </xf>
    <xf numFmtId="0" fontId="61" fillId="2" borderId="6" xfId="5" applyNumberFormat="1" applyFont="1" applyFill="1" applyBorder="1" applyAlignment="1">
      <alignment horizontal="center" vertical="center"/>
    </xf>
    <xf numFmtId="0" fontId="61" fillId="2" borderId="7" xfId="5" applyNumberFormat="1" applyFont="1" applyFill="1" applyBorder="1" applyAlignment="1">
      <alignment horizontal="center" vertical="center"/>
    </xf>
    <xf numFmtId="0" fontId="63" fillId="2" borderId="4" xfId="5" applyNumberFormat="1" applyFont="1" applyFill="1" applyBorder="1" applyAlignment="1">
      <alignment horizontal="center" vertical="center"/>
    </xf>
    <xf numFmtId="0" fontId="63" fillId="2" borderId="14" xfId="5" applyNumberFormat="1" applyFont="1" applyFill="1" applyBorder="1" applyAlignment="1">
      <alignment horizontal="center" vertical="center"/>
    </xf>
    <xf numFmtId="0" fontId="63" fillId="2" borderId="9" xfId="5" applyNumberFormat="1" applyFont="1" applyFill="1" applyBorder="1" applyAlignment="1">
      <alignment horizontal="center" vertical="center" wrapText="1"/>
    </xf>
    <xf numFmtId="0" fontId="63" fillId="2" borderId="14" xfId="5" applyNumberFormat="1" applyFont="1" applyFill="1" applyBorder="1" applyAlignment="1">
      <alignment horizontal="center" vertical="center" wrapText="1"/>
    </xf>
    <xf numFmtId="0" fontId="63" fillId="2" borderId="6" xfId="5" applyNumberFormat="1" applyFont="1" applyFill="1" applyBorder="1" applyAlignment="1">
      <alignment horizontal="center" vertical="center"/>
    </xf>
    <xf numFmtId="0" fontId="63" fillId="2" borderId="7" xfId="5" applyNumberFormat="1" applyFont="1" applyFill="1" applyBorder="1" applyAlignment="1">
      <alignment horizontal="center" vertical="center"/>
    </xf>
    <xf numFmtId="0" fontId="63" fillId="2" borderId="9" xfId="5" applyNumberFormat="1" applyFont="1" applyFill="1" applyBorder="1" applyAlignment="1">
      <alignment horizontal="center" vertical="center"/>
    </xf>
    <xf numFmtId="0" fontId="53" fillId="0" borderId="0" xfId="5" applyNumberFormat="1" applyFont="1" applyAlignment="1">
      <alignment horizontal="center"/>
    </xf>
    <xf numFmtId="0" fontId="55" fillId="0" borderId="0" xfId="5" applyNumberFormat="1" applyFont="1" applyAlignment="1">
      <alignment horizontal="center" vertical="center"/>
    </xf>
    <xf numFmtId="0" fontId="57" fillId="0" borderId="0" xfId="5" applyNumberFormat="1" applyFont="1" applyBorder="1" applyAlignment="1">
      <alignment horizontal="center"/>
    </xf>
    <xf numFmtId="0" fontId="61" fillId="2" borderId="11" xfId="5" applyNumberFormat="1" applyFont="1" applyFill="1" applyBorder="1" applyAlignment="1">
      <alignment horizontal="center" vertical="center"/>
    </xf>
    <xf numFmtId="0" fontId="61" fillId="2" borderId="12" xfId="5" applyNumberFormat="1" applyFont="1" applyFill="1" applyBorder="1" applyAlignment="1">
      <alignment horizontal="center" vertical="center"/>
    </xf>
    <xf numFmtId="0" fontId="61" fillId="2" borderId="13" xfId="5" applyNumberFormat="1" applyFont="1" applyFill="1" applyBorder="1" applyAlignment="1">
      <alignment horizontal="center" vertical="center"/>
    </xf>
    <xf numFmtId="0" fontId="61" fillId="2" borderId="15" xfId="5" applyNumberFormat="1" applyFont="1" applyFill="1" applyBorder="1" applyAlignment="1">
      <alignment horizontal="center" vertical="center"/>
    </xf>
    <xf numFmtId="0" fontId="61" fillId="2" borderId="10" xfId="5" applyNumberFormat="1" applyFont="1" applyFill="1" applyBorder="1" applyAlignment="1">
      <alignment horizontal="center" vertical="center"/>
    </xf>
    <xf numFmtId="0" fontId="61" fillId="2" borderId="2" xfId="5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76" fontId="63" fillId="2" borderId="5" xfId="5" applyNumberFormat="1" applyFont="1" applyFill="1" applyBorder="1" applyAlignment="1">
      <alignment horizontal="center"/>
    </xf>
    <xf numFmtId="176" fontId="63" fillId="2" borderId="3" xfId="5" applyNumberFormat="1" applyFont="1" applyFill="1" applyBorder="1" applyAlignment="1">
      <alignment horizontal="center"/>
    </xf>
    <xf numFmtId="0" fontId="63" fillId="2" borderId="5" xfId="5" applyNumberFormat="1" applyFont="1" applyFill="1" applyBorder="1" applyAlignment="1">
      <alignment horizontal="center" wrapText="1"/>
    </xf>
    <xf numFmtId="0" fontId="63" fillId="2" borderId="3" xfId="5" applyNumberFormat="1" applyFont="1" applyFill="1" applyBorder="1" applyAlignment="1">
      <alignment horizontal="center" wrapText="1"/>
    </xf>
    <xf numFmtId="176" fontId="63" fillId="2" borderId="5" xfId="5" applyNumberFormat="1" applyFont="1" applyFill="1" applyBorder="1" applyAlignment="1">
      <alignment horizontal="center" vertical="center"/>
    </xf>
    <xf numFmtId="176" fontId="63" fillId="2" borderId="3" xfId="5" applyNumberFormat="1" applyFont="1" applyFill="1" applyBorder="1" applyAlignment="1">
      <alignment horizontal="center" vertical="center"/>
    </xf>
    <xf numFmtId="176" fontId="63" fillId="2" borderId="5" xfId="5" applyNumberFormat="1" applyFont="1" applyFill="1" applyBorder="1" applyAlignment="1">
      <alignment horizontal="center" wrapText="1"/>
    </xf>
    <xf numFmtId="176" fontId="63" fillId="2" borderId="3" xfId="5" applyNumberFormat="1" applyFont="1" applyFill="1" applyBorder="1" applyAlignment="1">
      <alignment horizontal="center" wrapText="1"/>
    </xf>
    <xf numFmtId="0" fontId="55" fillId="0" borderId="0" xfId="5" applyNumberFormat="1" applyFont="1" applyAlignment="1">
      <alignment horizontal="center"/>
    </xf>
    <xf numFmtId="176" fontId="61" fillId="2" borderId="1" xfId="5" applyNumberFormat="1" applyFont="1" applyFill="1" applyBorder="1" applyAlignment="1">
      <alignment horizontal="center" vertical="center"/>
    </xf>
    <xf numFmtId="176" fontId="61" fillId="2" borderId="5" xfId="5" applyNumberFormat="1" applyFont="1" applyFill="1" applyBorder="1" applyAlignment="1">
      <alignment horizontal="center" vertical="center"/>
    </xf>
    <xf numFmtId="176" fontId="61" fillId="2" borderId="15" xfId="5" applyNumberFormat="1" applyFont="1" applyFill="1" applyBorder="1" applyAlignment="1">
      <alignment horizontal="center" vertical="center"/>
    </xf>
    <xf numFmtId="176" fontId="61" fillId="2" borderId="2" xfId="5" applyNumberFormat="1" applyFont="1" applyFill="1" applyBorder="1" applyAlignment="1">
      <alignment horizontal="center" vertical="center"/>
    </xf>
    <xf numFmtId="176" fontId="61" fillId="2" borderId="10" xfId="5" applyNumberFormat="1" applyFont="1" applyFill="1" applyBorder="1" applyAlignment="1">
      <alignment horizontal="center" vertical="center"/>
    </xf>
    <xf numFmtId="176" fontId="63" fillId="2" borderId="6" xfId="5" applyNumberFormat="1" applyFont="1" applyFill="1" applyBorder="1" applyAlignment="1">
      <alignment horizontal="center" vertical="center"/>
    </xf>
    <xf numFmtId="176" fontId="63" fillId="2" borderId="0" xfId="5" applyNumberFormat="1" applyFont="1" applyFill="1" applyBorder="1" applyAlignment="1">
      <alignment horizontal="center" vertical="center"/>
    </xf>
    <xf numFmtId="176" fontId="63" fillId="2" borderId="7" xfId="5" applyNumberFormat="1" applyFont="1" applyFill="1" applyBorder="1" applyAlignment="1">
      <alignment horizontal="center" vertical="center"/>
    </xf>
    <xf numFmtId="41" fontId="42" fillId="0" borderId="0" xfId="2" applyNumberFormat="1" applyFont="1" applyBorder="1" applyAlignment="1">
      <alignment horizontal="right" vertical="center" wrapText="1" shrinkToFit="1"/>
    </xf>
    <xf numFmtId="41" fontId="42" fillId="0" borderId="7" xfId="2" applyNumberFormat="1" applyFont="1" applyBorder="1" applyAlignment="1">
      <alignment horizontal="right" vertical="center" wrapText="1" shrinkToFit="1"/>
    </xf>
    <xf numFmtId="41" fontId="42" fillId="0" borderId="4" xfId="2" applyNumberFormat="1" applyFont="1" applyBorder="1" applyAlignment="1">
      <alignment horizontal="right" vertical="center" wrapText="1" shrinkToFit="1"/>
    </xf>
    <xf numFmtId="41" fontId="42" fillId="0" borderId="14" xfId="2" applyNumberFormat="1" applyFont="1" applyBorder="1" applyAlignment="1">
      <alignment horizontal="right" vertical="center" wrapText="1" shrinkToFit="1"/>
    </xf>
    <xf numFmtId="0" fontId="14" fillId="3" borderId="15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14" fillId="2" borderId="15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41" fontId="72" fillId="4" borderId="4" xfId="7" applyFont="1" applyFill="1" applyBorder="1" applyAlignment="1">
      <alignment horizontal="center" vertical="center" shrinkToFit="1"/>
    </xf>
    <xf numFmtId="0" fontId="14" fillId="3" borderId="9" xfId="6" applyFont="1" applyFill="1" applyBorder="1" applyAlignment="1">
      <alignment horizontal="center" vertical="center"/>
    </xf>
    <xf numFmtId="0" fontId="14" fillId="3" borderId="4" xfId="6" applyFont="1" applyFill="1" applyBorder="1" applyAlignment="1">
      <alignment horizontal="center" vertical="center"/>
    </xf>
    <xf numFmtId="0" fontId="14" fillId="3" borderId="14" xfId="6" applyFont="1" applyFill="1" applyBorder="1" applyAlignment="1">
      <alignment horizontal="center" vertical="center"/>
    </xf>
    <xf numFmtId="0" fontId="14" fillId="0" borderId="4" xfId="6" applyFont="1" applyBorder="1" applyAlignment="1">
      <alignment horizontal="center" vertical="center"/>
    </xf>
    <xf numFmtId="0" fontId="14" fillId="0" borderId="14" xfId="6" applyFont="1" applyBorder="1" applyAlignment="1">
      <alignment horizontal="center" vertical="center"/>
    </xf>
    <xf numFmtId="0" fontId="14" fillId="3" borderId="15" xfId="6" applyFont="1" applyFill="1" applyBorder="1" applyAlignment="1">
      <alignment horizontal="center" vertical="center" wrapText="1"/>
    </xf>
    <xf numFmtId="0" fontId="14" fillId="3" borderId="10" xfId="6" applyFont="1" applyFill="1" applyBorder="1" applyAlignment="1">
      <alignment horizontal="center" vertical="center" wrapText="1"/>
    </xf>
    <xf numFmtId="0" fontId="15" fillId="3" borderId="5" xfId="6" applyFont="1" applyFill="1" applyBorder="1" applyAlignment="1">
      <alignment horizontal="center" vertical="center" wrapText="1"/>
    </xf>
    <xf numFmtId="0" fontId="15" fillId="3" borderId="3" xfId="6" applyFont="1" applyFill="1" applyBorder="1" applyAlignment="1">
      <alignment horizontal="center" vertical="center" wrapText="1"/>
    </xf>
    <xf numFmtId="0" fontId="15" fillId="3" borderId="9" xfId="6" applyFont="1" applyFill="1" applyBorder="1" applyAlignment="1">
      <alignment horizontal="center" vertical="center" wrapText="1"/>
    </xf>
    <xf numFmtId="0" fontId="15" fillId="3" borderId="14" xfId="6" applyFont="1" applyFill="1" applyBorder="1" applyAlignment="1">
      <alignment horizontal="center" vertical="center" wrapText="1"/>
    </xf>
    <xf numFmtId="41" fontId="16" fillId="4" borderId="2" xfId="7" applyFont="1" applyFill="1" applyBorder="1" applyAlignment="1">
      <alignment horizontal="right" vertical="center" shrinkToFit="1"/>
    </xf>
    <xf numFmtId="41" fontId="42" fillId="4" borderId="0" xfId="7" applyFont="1" applyFill="1" applyBorder="1" applyAlignment="1">
      <alignment horizontal="right" vertical="center" shrinkToFit="1"/>
    </xf>
    <xf numFmtId="0" fontId="15" fillId="3" borderId="0" xfId="6" applyFont="1" applyFill="1" applyBorder="1" applyAlignment="1">
      <alignment horizontal="center" vertical="center" wrapText="1"/>
    </xf>
    <xf numFmtId="0" fontId="15" fillId="3" borderId="4" xfId="6" applyFont="1" applyFill="1" applyBorder="1" applyAlignment="1">
      <alignment horizontal="center" vertical="center" wrapText="1"/>
    </xf>
    <xf numFmtId="0" fontId="15" fillId="3" borderId="7" xfId="6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 wrapText="1"/>
    </xf>
    <xf numFmtId="0" fontId="15" fillId="2" borderId="3" xfId="6" applyFont="1" applyFill="1" applyBorder="1" applyAlignment="1">
      <alignment horizontal="center" vertical="center" wrapText="1"/>
    </xf>
    <xf numFmtId="176" fontId="15" fillId="2" borderId="0" xfId="6" applyNumberFormat="1" applyFont="1" applyFill="1" applyBorder="1" applyAlignment="1">
      <alignment horizontal="center" vertical="center" wrapText="1"/>
    </xf>
    <xf numFmtId="176" fontId="15" fillId="2" borderId="4" xfId="6" applyNumberFormat="1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70" fillId="0" borderId="0" xfId="6" applyFont="1" applyAlignment="1">
      <alignment horizontal="center" vertical="center"/>
    </xf>
    <xf numFmtId="0" fontId="8" fillId="0" borderId="0" xfId="6" applyFont="1" applyBorder="1" applyAlignment="1">
      <alignment horizontal="center"/>
    </xf>
    <xf numFmtId="176" fontId="15" fillId="2" borderId="5" xfId="6" applyNumberFormat="1" applyFont="1" applyFill="1" applyBorder="1" applyAlignment="1">
      <alignment horizontal="center" vertical="center" wrapText="1"/>
    </xf>
    <xf numFmtId="176" fontId="15" fillId="2" borderId="3" xfId="6" applyNumberFormat="1" applyFont="1" applyFill="1" applyBorder="1" applyAlignment="1">
      <alignment horizontal="center" vertical="center" wrapText="1"/>
    </xf>
    <xf numFmtId="0" fontId="14" fillId="2" borderId="11" xfId="6" applyFont="1" applyFill="1" applyBorder="1" applyAlignment="1">
      <alignment horizontal="center" vertical="center"/>
    </xf>
    <xf numFmtId="0" fontId="14" fillId="2" borderId="12" xfId="6" applyFont="1" applyFill="1" applyBorder="1" applyAlignment="1">
      <alignment horizontal="center" vertical="center"/>
    </xf>
    <xf numFmtId="0" fontId="14" fillId="2" borderId="13" xfId="6" applyFont="1" applyFill="1" applyBorder="1" applyAlignment="1">
      <alignment horizontal="center" vertical="center"/>
    </xf>
    <xf numFmtId="0" fontId="14" fillId="2" borderId="11" xfId="6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38" fillId="0" borderId="0" xfId="2" applyFont="1" applyBorder="1" applyAlignment="1">
      <alignment horizontal="center"/>
    </xf>
    <xf numFmtId="0" fontId="15" fillId="2" borderId="5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vertical="center"/>
    </xf>
    <xf numFmtId="0" fontId="14" fillId="3" borderId="4" xfId="2" applyFont="1" applyFill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61" fillId="3" borderId="9" xfId="2" applyFont="1" applyFill="1" applyBorder="1" applyAlignment="1">
      <alignment horizontal="center" vertical="center" wrapText="1"/>
    </xf>
    <xf numFmtId="0" fontId="61" fillId="0" borderId="4" xfId="2" applyFont="1" applyBorder="1" applyAlignment="1">
      <alignment horizontal="center" vertical="center"/>
    </xf>
    <xf numFmtId="0" fontId="61" fillId="0" borderId="14" xfId="2" applyFont="1" applyBorder="1" applyAlignment="1">
      <alignment horizontal="center" vertical="center"/>
    </xf>
    <xf numFmtId="0" fontId="30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69" fillId="0" borderId="0" xfId="2" applyFont="1" applyBorder="1" applyAlignment="1">
      <alignment horizontal="center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 wrapText="1"/>
    </xf>
    <xf numFmtId="0" fontId="80" fillId="0" borderId="0" xfId="5" applyNumberFormat="1" applyFont="1" applyAlignment="1">
      <alignment horizontal="center"/>
    </xf>
    <xf numFmtId="0" fontId="55" fillId="0" borderId="0" xfId="5" applyNumberFormat="1" applyFont="1" applyBorder="1" applyAlignment="1">
      <alignment horizontal="center"/>
    </xf>
    <xf numFmtId="0" fontId="58" fillId="0" borderId="4" xfId="5" applyNumberFormat="1" applyFont="1" applyBorder="1" applyAlignment="1">
      <alignment horizontal="right"/>
    </xf>
    <xf numFmtId="0" fontId="58" fillId="0" borderId="0" xfId="5" applyNumberFormat="1" applyFont="1" applyBorder="1" applyAlignment="1">
      <alignment horizontal="right"/>
    </xf>
    <xf numFmtId="3" fontId="58" fillId="0" borderId="0" xfId="5" applyNumberFormat="1" applyFont="1" applyBorder="1" applyAlignment="1">
      <alignment horizontal="right" vertical="center"/>
    </xf>
    <xf numFmtId="0" fontId="57" fillId="0" borderId="0" xfId="5" applyNumberFormat="1" applyFont="1" applyAlignment="1">
      <alignment horizontal="center"/>
    </xf>
    <xf numFmtId="0" fontId="59" fillId="0" borderId="0" xfId="5" applyNumberFormat="1" applyFont="1" applyBorder="1" applyAlignment="1">
      <alignment horizontal="center"/>
    </xf>
    <xf numFmtId="0" fontId="84" fillId="0" borderId="0" xfId="5" applyNumberFormat="1" applyFont="1" applyBorder="1" applyAlignment="1">
      <alignment horizontal="center"/>
    </xf>
    <xf numFmtId="3" fontId="67" fillId="0" borderId="0" xfId="5" applyNumberFormat="1" applyFont="1" applyBorder="1" applyAlignment="1">
      <alignment horizontal="right" vertical="center"/>
    </xf>
    <xf numFmtId="0" fontId="87" fillId="0" borderId="0" xfId="5" applyNumberFormat="1" applyFont="1" applyAlignment="1">
      <alignment horizontal="center"/>
    </xf>
    <xf numFmtId="0" fontId="84" fillId="0" borderId="0" xfId="5" applyNumberFormat="1" applyFont="1" applyBorder="1" applyAlignment="1">
      <alignment horizontal="right"/>
    </xf>
    <xf numFmtId="0" fontId="61" fillId="7" borderId="15" xfId="5" applyNumberFormat="1" applyFont="1" applyFill="1" applyBorder="1" applyAlignment="1">
      <alignment horizontal="center" vertical="center"/>
    </xf>
    <xf numFmtId="0" fontId="61" fillId="7" borderId="10" xfId="5" applyNumberFormat="1" applyFont="1" applyFill="1" applyBorder="1" applyAlignment="1">
      <alignment horizontal="center" vertical="center"/>
    </xf>
    <xf numFmtId="0" fontId="61" fillId="7" borderId="11" xfId="5" applyNumberFormat="1" applyFont="1" applyFill="1" applyBorder="1" applyAlignment="1">
      <alignment horizontal="center" vertical="center" wrapText="1"/>
    </xf>
    <xf numFmtId="0" fontId="61" fillId="7" borderId="12" xfId="5" applyNumberFormat="1" applyFont="1" applyFill="1" applyBorder="1" applyAlignment="1">
      <alignment horizontal="center" vertical="center" wrapText="1"/>
    </xf>
    <xf numFmtId="0" fontId="61" fillId="7" borderId="13" xfId="5" applyNumberFormat="1" applyFont="1" applyFill="1" applyBorder="1" applyAlignment="1">
      <alignment horizontal="center" vertical="center" wrapText="1"/>
    </xf>
    <xf numFmtId="41" fontId="65" fillId="0" borderId="9" xfId="5" applyNumberFormat="1" applyFont="1" applyFill="1" applyBorder="1" applyAlignment="1">
      <alignment horizontal="center" vertical="center"/>
    </xf>
    <xf numFmtId="41" fontId="65" fillId="0" borderId="4" xfId="5" applyNumberFormat="1" applyFont="1" applyFill="1" applyBorder="1" applyAlignment="1">
      <alignment horizontal="center" vertical="center"/>
    </xf>
    <xf numFmtId="0" fontId="61" fillId="7" borderId="9" xfId="5" applyNumberFormat="1" applyFont="1" applyFill="1" applyBorder="1" applyAlignment="1">
      <alignment horizontal="center" vertical="center" wrapText="1"/>
    </xf>
    <xf numFmtId="0" fontId="61" fillId="7" borderId="4" xfId="5" applyNumberFormat="1" applyFont="1" applyFill="1" applyBorder="1" applyAlignment="1">
      <alignment horizontal="center" vertical="center" wrapText="1"/>
    </xf>
    <xf numFmtId="0" fontId="61" fillId="7" borderId="14" xfId="5" applyNumberFormat="1" applyFont="1" applyFill="1" applyBorder="1" applyAlignment="1">
      <alignment horizontal="center" vertical="center" wrapText="1"/>
    </xf>
    <xf numFmtId="0" fontId="63" fillId="7" borderId="9" xfId="5" applyNumberFormat="1" applyFont="1" applyFill="1" applyBorder="1" applyAlignment="1">
      <alignment horizontal="center" vertical="center"/>
    </xf>
    <xf numFmtId="0" fontId="63" fillId="7" borderId="14" xfId="5" applyNumberFormat="1" applyFont="1" applyFill="1" applyBorder="1" applyAlignment="1">
      <alignment horizontal="center" vertical="center"/>
    </xf>
    <xf numFmtId="41" fontId="64" fillId="0" borderId="15" xfId="5" applyNumberFormat="1" applyFont="1" applyFill="1" applyBorder="1" applyAlignment="1">
      <alignment horizontal="center" vertical="center" shrinkToFit="1"/>
    </xf>
    <xf numFmtId="41" fontId="64" fillId="0" borderId="2" xfId="5" applyNumberFormat="1" applyFont="1" applyFill="1" applyBorder="1" applyAlignment="1">
      <alignment horizontal="center" vertical="center" shrinkToFit="1"/>
    </xf>
    <xf numFmtId="41" fontId="64" fillId="0" borderId="6" xfId="5" applyNumberFormat="1" applyFont="1" applyFill="1" applyBorder="1" applyAlignment="1">
      <alignment horizontal="center" vertical="center" shrinkToFit="1"/>
    </xf>
    <xf numFmtId="41" fontId="64" fillId="0" borderId="0" xfId="5" applyNumberFormat="1" applyFont="1" applyFill="1" applyBorder="1" applyAlignment="1">
      <alignment horizontal="center" vertical="center" shrinkToFit="1"/>
    </xf>
    <xf numFmtId="41" fontId="64" fillId="0" borderId="6" xfId="5" applyNumberFormat="1" applyFont="1" applyFill="1" applyBorder="1" applyAlignment="1">
      <alignment horizontal="center" vertical="center"/>
    </xf>
    <xf numFmtId="41" fontId="64" fillId="0" borderId="0" xfId="5" applyNumberFormat="1" applyFont="1" applyFill="1" applyBorder="1" applyAlignment="1">
      <alignment horizontal="center" vertical="center"/>
    </xf>
    <xf numFmtId="0" fontId="89" fillId="0" borderId="0" xfId="5" applyNumberFormat="1" applyFont="1" applyAlignment="1">
      <alignment horizontal="center" vertical="center"/>
    </xf>
    <xf numFmtId="0" fontId="90" fillId="0" borderId="0" xfId="5" applyNumberFormat="1" applyFont="1" applyAlignment="1">
      <alignment horizontal="center"/>
    </xf>
    <xf numFmtId="0" fontId="67" fillId="0" borderId="0" xfId="5" applyNumberFormat="1" applyFont="1" applyBorder="1" applyAlignment="1">
      <alignment horizontal="right"/>
    </xf>
    <xf numFmtId="0" fontId="63" fillId="7" borderId="9" xfId="5" applyNumberFormat="1" applyFont="1" applyFill="1" applyBorder="1" applyAlignment="1">
      <alignment horizontal="center" vertical="center" shrinkToFit="1"/>
    </xf>
    <xf numFmtId="0" fontId="63" fillId="7" borderId="14" xfId="5" applyNumberFormat="1" applyFont="1" applyFill="1" applyBorder="1" applyAlignment="1">
      <alignment horizontal="center" vertical="center" shrinkToFit="1"/>
    </xf>
    <xf numFmtId="0" fontId="55" fillId="0" borderId="0" xfId="5" applyNumberFormat="1" applyFont="1" applyBorder="1" applyAlignment="1">
      <alignment horizontal="center" vertical="center"/>
    </xf>
    <xf numFmtId="0" fontId="89" fillId="0" borderId="0" xfId="5" applyNumberFormat="1" applyFont="1" applyBorder="1" applyAlignment="1">
      <alignment horizontal="center" vertical="center"/>
    </xf>
    <xf numFmtId="0" fontId="90" fillId="0" borderId="0" xfId="5" applyNumberFormat="1" applyFont="1" applyBorder="1" applyAlignment="1">
      <alignment horizontal="center"/>
    </xf>
    <xf numFmtId="0" fontId="63" fillId="7" borderId="4" xfId="5" applyNumberFormat="1" applyFont="1" applyFill="1" applyBorder="1" applyAlignment="1">
      <alignment horizontal="center" vertical="center"/>
    </xf>
    <xf numFmtId="0" fontId="88" fillId="0" borderId="0" xfId="5" applyNumberFormat="1" applyFont="1" applyBorder="1" applyAlignment="1">
      <alignment horizontal="center"/>
    </xf>
    <xf numFmtId="0" fontId="61" fillId="2" borderId="16" xfId="5" applyNumberFormat="1" applyFont="1" applyFill="1" applyBorder="1" applyAlignment="1">
      <alignment horizontal="center" vertical="center" wrapText="1"/>
    </xf>
    <xf numFmtId="0" fontId="61" fillId="2" borderId="1" xfId="5" applyNumberFormat="1" applyFont="1" applyFill="1" applyBorder="1" applyAlignment="1">
      <alignment horizontal="center" vertical="center" wrapText="1"/>
    </xf>
    <xf numFmtId="0" fontId="63" fillId="2" borderId="6" xfId="5" applyNumberFormat="1" applyFont="1" applyFill="1" applyBorder="1" applyAlignment="1">
      <alignment horizontal="center" vertical="center" wrapText="1"/>
    </xf>
    <xf numFmtId="0" fontId="63" fillId="2" borderId="7" xfId="5" applyNumberFormat="1" applyFont="1" applyFill="1" applyBorder="1" applyAlignment="1">
      <alignment horizontal="center" vertical="center" wrapText="1"/>
    </xf>
    <xf numFmtId="0" fontId="101" fillId="2" borderId="6" xfId="5" applyNumberFormat="1" applyFont="1" applyFill="1" applyBorder="1" applyAlignment="1">
      <alignment horizontal="center" vertical="center"/>
    </xf>
    <xf numFmtId="0" fontId="101" fillId="2" borderId="7" xfId="5" applyNumberFormat="1" applyFont="1" applyFill="1" applyBorder="1" applyAlignment="1">
      <alignment horizontal="center" vertical="center"/>
    </xf>
    <xf numFmtId="0" fontId="101" fillId="2" borderId="9" xfId="5" applyNumberFormat="1" applyFont="1" applyFill="1" applyBorder="1" applyAlignment="1">
      <alignment horizontal="center" vertical="center"/>
    </xf>
    <xf numFmtId="0" fontId="101" fillId="2" borderId="14" xfId="5" applyNumberFormat="1" applyFont="1" applyFill="1" applyBorder="1" applyAlignment="1">
      <alignment horizontal="center" vertical="center"/>
    </xf>
    <xf numFmtId="178" fontId="64" fillId="0" borderId="2" xfId="5" applyNumberFormat="1" applyFont="1" applyFill="1" applyBorder="1" applyAlignment="1" applyProtection="1">
      <alignment horizontal="center" vertical="center" shrinkToFit="1"/>
    </xf>
    <xf numFmtId="0" fontId="60" fillId="0" borderId="2" xfId="5" applyNumberFormat="1" applyFont="1" applyBorder="1" applyAlignment="1">
      <alignment horizontal="center"/>
    </xf>
    <xf numFmtId="0" fontId="60" fillId="0" borderId="10" xfId="5" applyNumberFormat="1" applyFont="1" applyBorder="1" applyAlignment="1">
      <alignment horizontal="center"/>
    </xf>
    <xf numFmtId="178" fontId="64" fillId="0" borderId="0" xfId="5" applyNumberFormat="1" applyFont="1" applyFill="1" applyBorder="1" applyAlignment="1" applyProtection="1">
      <alignment horizontal="center" vertical="center" shrinkToFit="1"/>
    </xf>
    <xf numFmtId="0" fontId="60" fillId="0" borderId="0" xfId="5" applyNumberFormat="1" applyFont="1" applyFill="1" applyBorder="1" applyAlignment="1">
      <alignment horizontal="center"/>
    </xf>
    <xf numFmtId="0" fontId="60" fillId="0" borderId="7" xfId="5" applyNumberFormat="1" applyFont="1" applyFill="1" applyBorder="1" applyAlignment="1">
      <alignment horizontal="center"/>
    </xf>
    <xf numFmtId="41" fontId="65" fillId="0" borderId="4" xfId="1" applyFont="1" applyFill="1" applyBorder="1" applyAlignment="1" applyProtection="1">
      <alignment horizontal="center" vertical="center"/>
    </xf>
    <xf numFmtId="41" fontId="65" fillId="0" borderId="4" xfId="1" applyFont="1" applyFill="1" applyBorder="1" applyAlignment="1">
      <alignment horizontal="center" vertical="center"/>
    </xf>
    <xf numFmtId="41" fontId="65" fillId="0" borderId="14" xfId="1" applyFont="1" applyFill="1" applyBorder="1" applyAlignment="1">
      <alignment horizontal="center" vertical="center"/>
    </xf>
    <xf numFmtId="0" fontId="61" fillId="2" borderId="9" xfId="5" applyNumberFormat="1" applyFont="1" applyFill="1" applyBorder="1" applyAlignment="1">
      <alignment horizontal="center" vertical="center" wrapText="1"/>
    </xf>
    <xf numFmtId="0" fontId="61" fillId="2" borderId="4" xfId="5" applyNumberFormat="1" applyFont="1" applyFill="1" applyBorder="1" applyAlignment="1">
      <alignment horizontal="center" vertical="center" wrapText="1"/>
    </xf>
    <xf numFmtId="0" fontId="61" fillId="2" borderId="6" xfId="5" applyNumberFormat="1" applyFont="1" applyFill="1" applyBorder="1" applyAlignment="1">
      <alignment horizontal="center" vertical="center" wrapText="1"/>
    </xf>
    <xf numFmtId="0" fontId="61" fillId="2" borderId="0" xfId="5" applyNumberFormat="1" applyFont="1" applyFill="1" applyBorder="1" applyAlignment="1">
      <alignment horizontal="center" vertical="center" wrapText="1"/>
    </xf>
    <xf numFmtId="0" fontId="61" fillId="2" borderId="7" xfId="5" applyNumberFormat="1" applyFont="1" applyFill="1" applyBorder="1" applyAlignment="1">
      <alignment horizontal="center" vertical="center" wrapText="1"/>
    </xf>
    <xf numFmtId="0" fontId="61" fillId="2" borderId="6" xfId="5" quotePrefix="1" applyNumberFormat="1" applyFont="1" applyFill="1" applyBorder="1" applyAlignment="1">
      <alignment horizontal="center" vertical="center" wrapText="1"/>
    </xf>
    <xf numFmtId="0" fontId="61" fillId="2" borderId="0" xfId="5" quotePrefix="1" applyNumberFormat="1" applyFont="1" applyFill="1" applyBorder="1" applyAlignment="1">
      <alignment horizontal="center" vertical="center" wrapText="1"/>
    </xf>
    <xf numFmtId="0" fontId="61" fillId="2" borderId="7" xfId="5" quotePrefix="1" applyNumberFormat="1" applyFont="1" applyFill="1" applyBorder="1" applyAlignment="1">
      <alignment horizontal="center" vertical="center" wrapText="1"/>
    </xf>
    <xf numFmtId="0" fontId="63" fillId="2" borderId="0" xfId="5" applyNumberFormat="1" applyFont="1" applyFill="1" applyBorder="1" applyAlignment="1">
      <alignment horizontal="center" vertical="center"/>
    </xf>
    <xf numFmtId="178" fontId="64" fillId="0" borderId="10" xfId="5" applyNumberFormat="1" applyFont="1" applyFill="1" applyBorder="1" applyAlignment="1" applyProtection="1">
      <alignment horizontal="center" vertical="center" shrinkToFit="1"/>
    </xf>
    <xf numFmtId="178" fontId="64" fillId="0" borderId="7" xfId="5" applyNumberFormat="1" applyFont="1" applyFill="1" applyBorder="1" applyAlignment="1" applyProtection="1">
      <alignment horizontal="center" vertical="center" shrinkToFit="1"/>
    </xf>
    <xf numFmtId="176" fontId="61" fillId="2" borderId="4" xfId="5" applyNumberFormat="1" applyFont="1" applyFill="1" applyBorder="1" applyAlignment="1">
      <alignment horizontal="center" vertical="center"/>
    </xf>
    <xf numFmtId="0" fontId="61" fillId="0" borderId="14" xfId="5" applyNumberFormat="1" applyFont="1" applyBorder="1" applyAlignment="1">
      <alignment vertical="center"/>
    </xf>
    <xf numFmtId="0" fontId="61" fillId="2" borderId="9" xfId="5" applyNumberFormat="1" applyFont="1" applyFill="1" applyBorder="1" applyAlignment="1">
      <alignment horizontal="center" vertical="center"/>
    </xf>
    <xf numFmtId="0" fontId="61" fillId="2" borderId="14" xfId="5" applyNumberFormat="1" applyFont="1" applyFill="1" applyBorder="1" applyAlignment="1">
      <alignment horizontal="center" vertical="center"/>
    </xf>
    <xf numFmtId="0" fontId="61" fillId="2" borderId="12" xfId="5" applyNumberFormat="1" applyFont="1" applyFill="1" applyBorder="1" applyAlignment="1">
      <alignment vertical="center"/>
    </xf>
    <xf numFmtId="0" fontId="61" fillId="2" borderId="13" xfId="5" applyNumberFormat="1" applyFont="1" applyFill="1" applyBorder="1" applyAlignment="1">
      <alignment vertical="center"/>
    </xf>
    <xf numFmtId="0" fontId="58" fillId="0" borderId="2" xfId="5" applyNumberFormat="1" applyFont="1" applyFill="1" applyBorder="1" applyAlignment="1">
      <alignment horizontal="left" vertical="top" wrapText="1"/>
    </xf>
    <xf numFmtId="0" fontId="84" fillId="0" borderId="2" xfId="5" applyNumberFormat="1" applyFont="1" applyBorder="1" applyAlignment="1">
      <alignment vertical="top"/>
    </xf>
    <xf numFmtId="0" fontId="58" fillId="0" borderId="0" xfId="5" applyNumberFormat="1" applyFont="1" applyBorder="1" applyAlignment="1">
      <alignment horizontal="center"/>
    </xf>
    <xf numFmtId="0" fontId="61" fillId="2" borderId="5" xfId="5" applyNumberFormat="1" applyFont="1" applyFill="1" applyBorder="1" applyAlignment="1">
      <alignment horizontal="center" vertical="center" wrapText="1"/>
    </xf>
    <xf numFmtId="0" fontId="61" fillId="2" borderId="1" xfId="5" applyNumberFormat="1" applyFont="1" applyFill="1" applyBorder="1" applyAlignment="1">
      <alignment horizontal="center" vertical="center"/>
    </xf>
    <xf numFmtId="0" fontId="61" fillId="2" borderId="5" xfId="5" applyNumberFormat="1" applyFont="1" applyFill="1" applyBorder="1" applyAlignment="1">
      <alignment horizontal="center" vertical="center"/>
    </xf>
    <xf numFmtId="0" fontId="91" fillId="0" borderId="0" xfId="5" applyNumberFormat="1" applyFont="1" applyBorder="1" applyAlignment="1">
      <alignment horizontal="center"/>
    </xf>
    <xf numFmtId="0" fontId="61" fillId="2" borderId="15" xfId="5" applyNumberFormat="1" applyFont="1" applyFill="1" applyBorder="1" applyAlignment="1">
      <alignment horizontal="center" vertical="center" wrapText="1"/>
    </xf>
    <xf numFmtId="0" fontId="61" fillId="2" borderId="10" xfId="5" applyNumberFormat="1" applyFont="1" applyFill="1" applyBorder="1" applyAlignment="1">
      <alignment horizontal="center" vertical="center" wrapText="1"/>
    </xf>
    <xf numFmtId="0" fontId="98" fillId="0" borderId="0" xfId="5" applyNumberFormat="1" applyFont="1" applyAlignment="1">
      <alignment horizontal="center"/>
    </xf>
    <xf numFmtId="0" fontId="80" fillId="0" borderId="0" xfId="5" applyNumberFormat="1" applyFont="1" applyAlignment="1">
      <alignment horizontal="center" vertical="center"/>
    </xf>
    <xf numFmtId="176" fontId="63" fillId="2" borderId="5" xfId="5" applyNumberFormat="1" applyFont="1" applyFill="1" applyBorder="1" applyAlignment="1">
      <alignment horizontal="center" vertical="center" wrapText="1"/>
    </xf>
    <xf numFmtId="176" fontId="63" fillId="2" borderId="3" xfId="5" applyNumberFormat="1" applyFont="1" applyFill="1" applyBorder="1" applyAlignment="1">
      <alignment horizontal="center" vertical="center" wrapText="1"/>
    </xf>
    <xf numFmtId="0" fontId="61" fillId="2" borderId="16" xfId="5" applyNumberFormat="1" applyFont="1" applyFill="1" applyBorder="1" applyAlignment="1">
      <alignment horizontal="center" vertical="center"/>
    </xf>
    <xf numFmtId="49" fontId="61" fillId="2" borderId="16" xfId="5" applyNumberFormat="1" applyFont="1" applyFill="1" applyBorder="1" applyAlignment="1">
      <alignment horizontal="center" vertical="center" wrapText="1"/>
    </xf>
    <xf numFmtId="0" fontId="63" fillId="2" borderId="5" xfId="5" applyNumberFormat="1" applyFont="1" applyFill="1" applyBorder="1" applyAlignment="1">
      <alignment horizontal="center" vertical="center" wrapText="1"/>
    </xf>
    <xf numFmtId="0" fontId="63" fillId="2" borderId="3" xfId="5" applyNumberFormat="1" applyFont="1" applyFill="1" applyBorder="1" applyAlignment="1">
      <alignment horizontal="center" vertical="center" wrapText="1"/>
    </xf>
    <xf numFmtId="0" fontId="61" fillId="2" borderId="11" xfId="5" applyNumberFormat="1" applyFont="1" applyFill="1" applyBorder="1" applyAlignment="1">
      <alignment horizontal="center" vertical="center" wrapText="1"/>
    </xf>
    <xf numFmtId="0" fontId="61" fillId="2" borderId="12" xfId="5" applyNumberFormat="1" applyFont="1" applyFill="1" applyBorder="1" applyAlignment="1">
      <alignment horizontal="center" vertical="center" wrapText="1"/>
    </xf>
    <xf numFmtId="0" fontId="61" fillId="2" borderId="13" xfId="5" applyNumberFormat="1" applyFont="1" applyFill="1" applyBorder="1" applyAlignment="1">
      <alignment horizontal="center" vertical="center" wrapText="1"/>
    </xf>
    <xf numFmtId="176" fontId="61" fillId="2" borderId="11" xfId="5" applyNumberFormat="1" applyFont="1" applyFill="1" applyBorder="1" applyAlignment="1">
      <alignment horizontal="center" vertical="center" wrapText="1"/>
    </xf>
    <xf numFmtId="176" fontId="61" fillId="2" borderId="12" xfId="5" applyNumberFormat="1" applyFont="1" applyFill="1" applyBorder="1" applyAlignment="1">
      <alignment horizontal="center" vertical="center" wrapText="1"/>
    </xf>
    <xf numFmtId="176" fontId="61" fillId="2" borderId="13" xfId="5" applyNumberFormat="1" applyFont="1" applyFill="1" applyBorder="1" applyAlignment="1">
      <alignment horizontal="center" vertical="center" wrapText="1"/>
    </xf>
    <xf numFmtId="0" fontId="63" fillId="2" borderId="3" xfId="5" applyNumberFormat="1" applyFont="1" applyFill="1" applyBorder="1" applyAlignment="1">
      <alignment horizontal="center" vertical="center"/>
    </xf>
    <xf numFmtId="49" fontId="63" fillId="2" borderId="5" xfId="5" applyNumberFormat="1" applyFont="1" applyFill="1" applyBorder="1" applyAlignment="1">
      <alignment horizontal="center" vertical="center"/>
    </xf>
    <xf numFmtId="49" fontId="63" fillId="2" borderId="3" xfId="5" applyNumberFormat="1" applyFont="1" applyFill="1" applyBorder="1" applyAlignment="1">
      <alignment horizontal="center" vertical="center"/>
    </xf>
    <xf numFmtId="41" fontId="26" fillId="0" borderId="2" xfId="5" applyNumberFormat="1" applyFont="1" applyFill="1" applyBorder="1" applyAlignment="1">
      <alignment horizontal="center" vertical="center" shrinkToFit="1"/>
    </xf>
    <xf numFmtId="41" fontId="26" fillId="0" borderId="0" xfId="5" applyNumberFormat="1" applyFont="1" applyFill="1" applyBorder="1" applyAlignment="1" applyProtection="1">
      <alignment horizontal="center" vertical="center"/>
      <protection locked="0"/>
    </xf>
    <xf numFmtId="176" fontId="63" fillId="2" borderId="6" xfId="5" applyNumberFormat="1" applyFont="1" applyFill="1" applyBorder="1" applyAlignment="1">
      <alignment horizontal="center" vertical="center" wrapText="1"/>
    </xf>
    <xf numFmtId="176" fontId="63" fillId="2" borderId="7" xfId="5" applyNumberFormat="1" applyFont="1" applyFill="1" applyBorder="1" applyAlignment="1">
      <alignment horizontal="center" vertical="center" wrapText="1"/>
    </xf>
    <xf numFmtId="176" fontId="63" fillId="2" borderId="9" xfId="5" applyNumberFormat="1" applyFont="1" applyFill="1" applyBorder="1" applyAlignment="1">
      <alignment horizontal="center" vertical="center" wrapText="1"/>
    </xf>
    <xf numFmtId="176" fontId="63" fillId="2" borderId="14" xfId="5" applyNumberFormat="1" applyFont="1" applyFill="1" applyBorder="1" applyAlignment="1">
      <alignment horizontal="center" vertical="center" wrapText="1"/>
    </xf>
    <xf numFmtId="0" fontId="63" fillId="2" borderId="5" xfId="5" applyNumberFormat="1" applyFont="1" applyFill="1" applyBorder="1" applyAlignment="1">
      <alignment horizontal="center" vertical="center" wrapText="1" shrinkToFit="1"/>
    </xf>
    <xf numFmtId="0" fontId="63" fillId="2" borderId="3" xfId="5" applyNumberFormat="1" applyFont="1" applyFill="1" applyBorder="1" applyAlignment="1">
      <alignment horizontal="center" vertical="center" shrinkToFit="1"/>
    </xf>
    <xf numFmtId="41" fontId="26" fillId="0" borderId="0" xfId="5" applyNumberFormat="1" applyFont="1" applyFill="1" applyBorder="1" applyAlignment="1">
      <alignment horizontal="center" vertical="center" shrinkToFit="1"/>
    </xf>
    <xf numFmtId="0" fontId="58" fillId="0" borderId="0" xfId="5" applyNumberFormat="1" applyFont="1" applyFill="1" applyBorder="1" applyAlignment="1">
      <alignment horizontal="left" vertical="center"/>
    </xf>
    <xf numFmtId="0" fontId="84" fillId="0" borderId="0" xfId="5" applyNumberFormat="1" applyFont="1" applyBorder="1" applyAlignment="1">
      <alignment horizontal="right" vertical="center"/>
    </xf>
    <xf numFmtId="0" fontId="61" fillId="0" borderId="13" xfId="5" applyNumberFormat="1" applyFont="1" applyBorder="1" applyAlignment="1">
      <alignment horizontal="center" vertical="center"/>
    </xf>
    <xf numFmtId="3" fontId="61" fillId="2" borderId="15" xfId="5" applyNumberFormat="1" applyFont="1" applyFill="1" applyBorder="1" applyAlignment="1">
      <alignment horizontal="center" vertical="center" wrapText="1"/>
    </xf>
    <xf numFmtId="3" fontId="61" fillId="2" borderId="10" xfId="5" applyNumberFormat="1" applyFont="1" applyFill="1" applyBorder="1" applyAlignment="1">
      <alignment horizontal="center" vertical="center" wrapText="1"/>
    </xf>
    <xf numFmtId="49" fontId="63" fillId="2" borderId="11" xfId="5" applyNumberFormat="1" applyFont="1" applyFill="1" applyBorder="1" applyAlignment="1">
      <alignment horizontal="center" vertical="center" wrapText="1"/>
    </xf>
    <xf numFmtId="49" fontId="63" fillId="2" borderId="12" xfId="5" applyNumberFormat="1" applyFont="1" applyFill="1" applyBorder="1" applyAlignment="1">
      <alignment horizontal="center" vertical="center" wrapText="1"/>
    </xf>
    <xf numFmtId="49" fontId="63" fillId="2" borderId="13" xfId="5" applyNumberFormat="1" applyFont="1" applyFill="1" applyBorder="1" applyAlignment="1">
      <alignment horizontal="center" vertical="center" wrapText="1"/>
    </xf>
    <xf numFmtId="49" fontId="63" fillId="0" borderId="12" xfId="5" applyNumberFormat="1" applyFont="1" applyBorder="1" applyAlignment="1">
      <alignment horizontal="center" vertical="center"/>
    </xf>
    <xf numFmtId="49" fontId="63" fillId="0" borderId="13" xfId="5" applyNumberFormat="1" applyFont="1" applyBorder="1" applyAlignment="1">
      <alignment horizontal="center" vertical="center"/>
    </xf>
    <xf numFmtId="49" fontId="63" fillId="2" borderId="5" xfId="5" applyNumberFormat="1" applyFont="1" applyFill="1" applyBorder="1" applyAlignment="1">
      <alignment horizontal="center" vertical="center" wrapText="1"/>
    </xf>
    <xf numFmtId="49" fontId="63" fillId="2" borderId="3" xfId="5" applyNumberFormat="1" applyFont="1" applyFill="1" applyBorder="1" applyAlignment="1">
      <alignment horizontal="center" vertical="center" wrapText="1"/>
    </xf>
    <xf numFmtId="178" fontId="64" fillId="0" borderId="4" xfId="5" applyNumberFormat="1" applyFont="1" applyFill="1" applyBorder="1" applyAlignment="1">
      <alignment horizontal="center" vertical="center" shrinkToFit="1"/>
    </xf>
    <xf numFmtId="0" fontId="61" fillId="2" borderId="1" xfId="5" applyNumberFormat="1" applyFont="1" applyFill="1" applyBorder="1" applyAlignment="1">
      <alignment horizontal="center" vertical="top" wrapText="1"/>
    </xf>
    <xf numFmtId="0" fontId="61" fillId="0" borderId="5" xfId="5" applyNumberFormat="1" applyFont="1" applyBorder="1" applyAlignment="1">
      <alignment vertical="top"/>
    </xf>
    <xf numFmtId="0" fontId="61" fillId="0" borderId="3" xfId="5" applyNumberFormat="1" applyFont="1" applyBorder="1" applyAlignment="1">
      <alignment vertical="top"/>
    </xf>
    <xf numFmtId="0" fontId="61" fillId="2" borderId="6" xfId="5" applyNumberFormat="1" applyFont="1" applyFill="1" applyBorder="1" applyAlignment="1">
      <alignment horizontal="center"/>
    </xf>
    <xf numFmtId="0" fontId="61" fillId="2" borderId="7" xfId="5" applyNumberFormat="1" applyFont="1" applyFill="1" applyBorder="1" applyAlignment="1">
      <alignment horizontal="center"/>
    </xf>
    <xf numFmtId="0" fontId="61" fillId="0" borderId="12" xfId="5" applyNumberFormat="1" applyFont="1" applyBorder="1" applyAlignment="1">
      <alignment vertical="center"/>
    </xf>
    <xf numFmtId="0" fontId="61" fillId="0" borderId="13" xfId="5" applyNumberFormat="1" applyFont="1" applyBorder="1" applyAlignment="1">
      <alignment vertical="center"/>
    </xf>
    <xf numFmtId="0" fontId="61" fillId="2" borderId="11" xfId="5" applyNumberFormat="1" applyFont="1" applyFill="1" applyBorder="1" applyAlignment="1">
      <alignment horizontal="center" vertical="center" shrinkToFit="1"/>
    </xf>
    <xf numFmtId="0" fontId="61" fillId="2" borderId="12" xfId="5" applyNumberFormat="1" applyFont="1" applyFill="1" applyBorder="1" applyAlignment="1">
      <alignment horizontal="center" vertical="center" shrinkToFit="1"/>
    </xf>
    <xf numFmtId="0" fontId="61" fillId="2" borderId="13" xfId="5" applyNumberFormat="1" applyFont="1" applyFill="1" applyBorder="1" applyAlignment="1">
      <alignment horizontal="center" vertical="center" shrinkToFit="1"/>
    </xf>
    <xf numFmtId="0" fontId="61" fillId="0" borderId="12" xfId="5" applyNumberFormat="1" applyFont="1" applyBorder="1" applyAlignment="1">
      <alignment horizontal="center" vertical="center"/>
    </xf>
    <xf numFmtId="178" fontId="64" fillId="0" borderId="9" xfId="5" applyNumberFormat="1" applyFont="1" applyFill="1" applyBorder="1" applyAlignment="1">
      <alignment horizontal="center" vertical="center" shrinkToFit="1"/>
    </xf>
    <xf numFmtId="178" fontId="64" fillId="0" borderId="4" xfId="5" applyNumberFormat="1" applyFont="1" applyBorder="1" applyAlignment="1">
      <alignment horizontal="center" vertical="center" shrinkToFit="1"/>
    </xf>
    <xf numFmtId="181" fontId="58" fillId="0" borderId="2" xfId="5" applyNumberFormat="1" applyFont="1" applyBorder="1" applyAlignment="1">
      <alignment horizontal="left" vertical="center"/>
    </xf>
    <xf numFmtId="41" fontId="86" fillId="0" borderId="4" xfId="5" applyNumberFormat="1" applyFont="1" applyFill="1" applyBorder="1" applyAlignment="1">
      <alignment horizontal="center" vertical="center" shrinkToFit="1"/>
    </xf>
    <xf numFmtId="0" fontId="63" fillId="2" borderId="4" xfId="5" applyNumberFormat="1" applyFont="1" applyFill="1" applyBorder="1" applyAlignment="1">
      <alignment horizontal="center" vertical="center" wrapText="1"/>
    </xf>
    <xf numFmtId="0" fontId="63" fillId="0" borderId="14" xfId="5" applyNumberFormat="1" applyFont="1" applyBorder="1" applyAlignment="1">
      <alignment vertical="center"/>
    </xf>
    <xf numFmtId="0" fontId="100" fillId="2" borderId="2" xfId="5" applyNumberFormat="1" applyFont="1" applyFill="1" applyBorder="1" applyAlignment="1">
      <alignment horizontal="center" vertical="center"/>
    </xf>
    <xf numFmtId="0" fontId="100" fillId="0" borderId="10" xfId="5" applyNumberFormat="1" applyFont="1" applyBorder="1" applyAlignment="1">
      <alignment horizontal="center" vertical="center"/>
    </xf>
    <xf numFmtId="0" fontId="100" fillId="2" borderId="15" xfId="5" applyNumberFormat="1" applyFont="1" applyFill="1" applyBorder="1" applyAlignment="1">
      <alignment horizontal="center" vertical="center"/>
    </xf>
    <xf numFmtId="0" fontId="100" fillId="2" borderId="10" xfId="5" applyNumberFormat="1" applyFont="1" applyFill="1" applyBorder="1" applyAlignment="1">
      <alignment horizontal="center" vertical="center"/>
    </xf>
    <xf numFmtId="0" fontId="100" fillId="2" borderId="7" xfId="5" applyNumberFormat="1" applyFont="1" applyFill="1" applyBorder="1" applyAlignment="1">
      <alignment horizontal="center" vertical="center"/>
    </xf>
    <xf numFmtId="0" fontId="63" fillId="2" borderId="3" xfId="5" applyNumberFormat="1" applyFont="1" applyFill="1" applyBorder="1" applyAlignment="1">
      <alignment vertical="center"/>
    </xf>
    <xf numFmtId="0" fontId="63" fillId="2" borderId="5" xfId="5" applyNumberFormat="1" applyFont="1" applyFill="1" applyBorder="1" applyAlignment="1">
      <alignment horizontal="center" vertical="center"/>
    </xf>
    <xf numFmtId="0" fontId="102" fillId="0" borderId="0" xfId="5" applyNumberFormat="1" applyFont="1" applyBorder="1" applyAlignment="1">
      <alignment horizontal="center" vertical="center"/>
    </xf>
    <xf numFmtId="176" fontId="61" fillId="7" borderId="15" xfId="5" applyNumberFormat="1" applyFont="1" applyFill="1" applyBorder="1" applyAlignment="1">
      <alignment horizontal="center" vertical="center"/>
    </xf>
    <xf numFmtId="176" fontId="61" fillId="7" borderId="10" xfId="5" applyNumberFormat="1" applyFont="1" applyFill="1" applyBorder="1" applyAlignment="1">
      <alignment horizontal="center" vertical="center"/>
    </xf>
    <xf numFmtId="176" fontId="61" fillId="7" borderId="6" xfId="5" applyNumberFormat="1" applyFont="1" applyFill="1" applyBorder="1" applyAlignment="1">
      <alignment horizontal="center" vertical="center"/>
    </xf>
    <xf numFmtId="176" fontId="61" fillId="7" borderId="7" xfId="5" applyNumberFormat="1" applyFont="1" applyFill="1" applyBorder="1" applyAlignment="1">
      <alignment horizontal="center" vertical="center"/>
    </xf>
    <xf numFmtId="0" fontId="61" fillId="7" borderId="11" xfId="5" applyNumberFormat="1" applyFont="1" applyFill="1" applyBorder="1" applyAlignment="1">
      <alignment horizontal="center" vertical="center"/>
    </xf>
    <xf numFmtId="0" fontId="61" fillId="7" borderId="12" xfId="5" applyNumberFormat="1" applyFont="1" applyFill="1" applyBorder="1" applyAlignment="1">
      <alignment horizontal="center" vertical="center"/>
    </xf>
    <xf numFmtId="0" fontId="61" fillId="7" borderId="13" xfId="5" applyNumberFormat="1" applyFont="1" applyFill="1" applyBorder="1" applyAlignment="1">
      <alignment horizontal="center" vertical="center"/>
    </xf>
    <xf numFmtId="0" fontId="61" fillId="7" borderId="1" xfId="5" quotePrefix="1" applyNumberFormat="1" applyFont="1" applyFill="1" applyBorder="1" applyAlignment="1">
      <alignment horizontal="center" vertical="center" wrapText="1"/>
    </xf>
    <xf numFmtId="0" fontId="61" fillId="7" borderId="5" xfId="5" quotePrefix="1" applyNumberFormat="1" applyFont="1" applyFill="1" applyBorder="1" applyAlignment="1">
      <alignment horizontal="center" vertical="center" wrapText="1"/>
    </xf>
    <xf numFmtId="178" fontId="64" fillId="0" borderId="15" xfId="5" applyNumberFormat="1" applyFont="1" applyBorder="1" applyAlignment="1">
      <alignment horizontal="center" vertical="center" shrinkToFit="1"/>
    </xf>
    <xf numFmtId="178" fontId="64" fillId="0" borderId="2" xfId="5" applyNumberFormat="1" applyFont="1" applyBorder="1" applyAlignment="1">
      <alignment horizontal="center" vertical="center" shrinkToFit="1"/>
    </xf>
    <xf numFmtId="178" fontId="64" fillId="0" borderId="6" xfId="5" applyNumberFormat="1" applyFont="1" applyBorder="1" applyAlignment="1">
      <alignment horizontal="center" vertical="center" shrinkToFit="1"/>
    </xf>
    <xf numFmtId="178" fontId="64" fillId="0" borderId="0" xfId="5" applyNumberFormat="1" applyFont="1" applyBorder="1" applyAlignment="1">
      <alignment horizontal="center" vertical="center" shrinkToFit="1"/>
    </xf>
    <xf numFmtId="0" fontId="61" fillId="7" borderId="4" xfId="5" applyNumberFormat="1" applyFont="1" applyFill="1" applyBorder="1" applyAlignment="1">
      <alignment horizontal="center" vertical="center"/>
    </xf>
    <xf numFmtId="0" fontId="61" fillId="7" borderId="14" xfId="5" applyNumberFormat="1" applyFont="1" applyFill="1" applyBorder="1" applyAlignment="1">
      <alignment horizontal="center" vertical="center"/>
    </xf>
    <xf numFmtId="0" fontId="58" fillId="0" borderId="2" xfId="5" applyNumberFormat="1" applyFont="1" applyBorder="1" applyAlignment="1">
      <alignment horizontal="left" wrapText="1"/>
    </xf>
    <xf numFmtId="178" fontId="65" fillId="0" borderId="9" xfId="5" applyNumberFormat="1" applyFont="1" applyBorder="1" applyAlignment="1">
      <alignment horizontal="center" vertical="center" shrinkToFit="1"/>
    </xf>
    <xf numFmtId="178" fontId="65" fillId="0" borderId="4" xfId="5" applyNumberFormat="1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center"/>
    </xf>
    <xf numFmtId="178" fontId="103" fillId="0" borderId="0" xfId="0" applyNumberFormat="1" applyFont="1" applyBorder="1" applyAlignment="1">
      <alignment horizontal="center" vertical="center"/>
    </xf>
    <xf numFmtId="178" fontId="104" fillId="0" borderId="0" xfId="0" applyNumberFormat="1" applyFont="1" applyBorder="1" applyAlignment="1">
      <alignment horizontal="center" vertical="center"/>
    </xf>
    <xf numFmtId="178" fontId="106" fillId="0" borderId="0" xfId="0" applyNumberFormat="1" applyFont="1" applyBorder="1" applyAlignment="1">
      <alignment horizontal="center"/>
    </xf>
    <xf numFmtId="178" fontId="107" fillId="0" borderId="0" xfId="0" applyNumberFormat="1" applyFont="1" applyBorder="1" applyAlignment="1">
      <alignment horizontal="center"/>
    </xf>
    <xf numFmtId="178" fontId="11" fillId="0" borderId="4" xfId="0" applyNumberFormat="1" applyFont="1" applyBorder="1" applyAlignment="1">
      <alignment horizontal="right"/>
    </xf>
    <xf numFmtId="178" fontId="14" fillId="7" borderId="15" xfId="0" applyNumberFormat="1" applyFont="1" applyFill="1" applyBorder="1" applyAlignment="1">
      <alignment horizontal="center" vertical="center"/>
    </xf>
    <xf numFmtId="178" fontId="14" fillId="7" borderId="10" xfId="0" applyNumberFormat="1" applyFont="1" applyFill="1" applyBorder="1" applyAlignment="1">
      <alignment horizontal="center" vertical="center"/>
    </xf>
    <xf numFmtId="49" fontId="15" fillId="7" borderId="11" xfId="0" applyNumberFormat="1" applyFont="1" applyFill="1" applyBorder="1" applyAlignment="1">
      <alignment horizontal="center" vertical="center"/>
    </xf>
    <xf numFmtId="49" fontId="15" fillId="7" borderId="12" xfId="0" applyNumberFormat="1" applyFont="1" applyFill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center" vertical="center"/>
    </xf>
    <xf numFmtId="49" fontId="111" fillId="7" borderId="15" xfId="0" applyNumberFormat="1" applyFont="1" applyFill="1" applyBorder="1" applyAlignment="1">
      <alignment horizontal="center" vertical="center" wrapText="1"/>
    </xf>
    <xf numFmtId="49" fontId="111" fillId="7" borderId="2" xfId="0" applyNumberFormat="1" applyFont="1" applyFill="1" applyBorder="1" applyAlignment="1">
      <alignment horizontal="center" vertical="center" wrapText="1"/>
    </xf>
    <xf numFmtId="49" fontId="111" fillId="7" borderId="10" xfId="0" applyNumberFormat="1" applyFont="1" applyFill="1" applyBorder="1" applyAlignment="1">
      <alignment horizontal="center" vertical="center" wrapText="1"/>
    </xf>
    <xf numFmtId="178" fontId="14" fillId="7" borderId="6" xfId="0" applyNumberFormat="1" applyFont="1" applyFill="1" applyBorder="1" applyAlignment="1">
      <alignment horizontal="center" vertical="center"/>
    </xf>
    <xf numFmtId="178" fontId="14" fillId="7" borderId="7" xfId="0" applyNumberFormat="1" applyFont="1" applyFill="1" applyBorder="1" applyAlignment="1">
      <alignment horizontal="center" vertical="center"/>
    </xf>
    <xf numFmtId="178" fontId="14" fillId="7" borderId="2" xfId="0" applyNumberFormat="1" applyFont="1" applyFill="1" applyBorder="1" applyAlignment="1">
      <alignment horizontal="center" vertical="center"/>
    </xf>
    <xf numFmtId="178" fontId="15" fillId="7" borderId="9" xfId="0" applyNumberFormat="1" applyFont="1" applyFill="1" applyBorder="1" applyAlignment="1">
      <alignment horizontal="center" vertical="center"/>
    </xf>
    <xf numFmtId="178" fontId="15" fillId="7" borderId="14" xfId="0" applyNumberFormat="1" applyFont="1" applyFill="1" applyBorder="1" applyAlignment="1">
      <alignment horizontal="center" vertical="center"/>
    </xf>
    <xf numFmtId="41" fontId="112" fillId="0" borderId="0" xfId="1" applyFont="1" applyFill="1" applyBorder="1" applyAlignment="1">
      <alignment horizontal="center" vertical="center" shrinkToFit="1"/>
    </xf>
    <xf numFmtId="41" fontId="112" fillId="0" borderId="7" xfId="1" applyFont="1" applyFill="1" applyBorder="1" applyAlignment="1">
      <alignment horizontal="center" vertical="center" shrinkToFit="1"/>
    </xf>
    <xf numFmtId="178" fontId="15" fillId="7" borderId="9" xfId="0" applyNumberFormat="1" applyFont="1" applyFill="1" applyBorder="1" applyAlignment="1">
      <alignment horizontal="center" vertical="center" shrinkToFit="1"/>
    </xf>
    <xf numFmtId="178" fontId="15" fillId="7" borderId="14" xfId="0" applyNumberFormat="1" applyFont="1" applyFill="1" applyBorder="1" applyAlignment="1">
      <alignment horizontal="center" vertical="center" shrinkToFit="1"/>
    </xf>
    <xf numFmtId="49" fontId="15" fillId="7" borderId="11" xfId="0" applyNumberFormat="1" applyFont="1" applyFill="1" applyBorder="1" applyAlignment="1">
      <alignment horizontal="center" vertical="center" wrapText="1"/>
    </xf>
    <xf numFmtId="49" fontId="15" fillId="7" borderId="12" xfId="0" applyNumberFormat="1" applyFont="1" applyFill="1" applyBorder="1" applyAlignment="1">
      <alignment horizontal="center" vertical="center" wrapText="1"/>
    </xf>
    <xf numFmtId="178" fontId="15" fillId="7" borderId="6" xfId="0" applyNumberFormat="1" applyFont="1" applyFill="1" applyBorder="1" applyAlignment="1">
      <alignment horizontal="center" vertical="center"/>
    </xf>
    <xf numFmtId="178" fontId="15" fillId="7" borderId="0" xfId="0" applyNumberFormat="1" applyFont="1" applyFill="1" applyBorder="1" applyAlignment="1">
      <alignment horizontal="center" vertical="center"/>
    </xf>
    <xf numFmtId="178" fontId="15" fillId="7" borderId="7" xfId="0" applyNumberFormat="1" applyFont="1" applyFill="1" applyBorder="1" applyAlignment="1">
      <alignment horizontal="center" vertical="center"/>
    </xf>
    <xf numFmtId="178" fontId="14" fillId="7" borderId="6" xfId="0" applyNumberFormat="1" applyFont="1" applyFill="1" applyBorder="1" applyAlignment="1">
      <alignment horizontal="center" vertical="center" wrapText="1"/>
    </xf>
    <xf numFmtId="178" fontId="14" fillId="7" borderId="7" xfId="0" applyNumberFormat="1" applyFont="1" applyFill="1" applyBorder="1" applyAlignment="1">
      <alignment horizontal="center" vertical="center" wrapText="1"/>
    </xf>
    <xf numFmtId="178" fontId="14" fillId="7" borderId="9" xfId="0" applyNumberFormat="1" applyFont="1" applyFill="1" applyBorder="1" applyAlignment="1">
      <alignment horizontal="center" vertical="center" wrapText="1"/>
    </xf>
    <xf numFmtId="178" fontId="14" fillId="7" borderId="14" xfId="0" applyNumberFormat="1" applyFont="1" applyFill="1" applyBorder="1" applyAlignment="1">
      <alignment horizontal="center" vertical="center" wrapText="1"/>
    </xf>
    <xf numFmtId="41" fontId="112" fillId="0" borderId="2" xfId="1" applyFont="1" applyBorder="1" applyAlignment="1">
      <alignment horizontal="center" vertical="center" shrinkToFit="1"/>
    </xf>
    <xf numFmtId="41" fontId="112" fillId="0" borderId="0" xfId="1" applyFont="1" applyBorder="1" applyAlignment="1">
      <alignment horizontal="center" vertical="center" shrinkToFit="1"/>
    </xf>
    <xf numFmtId="41" fontId="112" fillId="0" borderId="7" xfId="1" applyFont="1" applyBorder="1" applyAlignment="1">
      <alignment horizontal="center" vertical="center" shrinkToFit="1"/>
    </xf>
    <xf numFmtId="41" fontId="114" fillId="0" borderId="4" xfId="1" applyFont="1" applyFill="1" applyBorder="1" applyAlignment="1">
      <alignment horizontal="center" vertical="center" shrinkToFit="1"/>
    </xf>
    <xf numFmtId="41" fontId="114" fillId="0" borderId="14" xfId="1" applyFont="1" applyFill="1" applyBorder="1" applyAlignment="1">
      <alignment horizontal="center" vertical="center" shrinkToFit="1"/>
    </xf>
    <xf numFmtId="0" fontId="58" fillId="0" borderId="0" xfId="0" applyNumberFormat="1" applyFont="1" applyBorder="1" applyAlignment="1">
      <alignment horizontal="left" vertical="center" wrapText="1"/>
    </xf>
    <xf numFmtId="0" fontId="58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78" fontId="65" fillId="0" borderId="9" xfId="5" applyNumberFormat="1" applyFont="1" applyFill="1" applyBorder="1" applyAlignment="1" applyProtection="1">
      <alignment horizontal="center" vertical="center"/>
    </xf>
    <xf numFmtId="178" fontId="65" fillId="0" borderId="4" xfId="5" applyNumberFormat="1" applyFont="1" applyFill="1" applyBorder="1" applyAlignment="1" applyProtection="1">
      <alignment horizontal="center" vertical="center"/>
    </xf>
    <xf numFmtId="0" fontId="57" fillId="0" borderId="0" xfId="5" applyNumberFormat="1" applyFont="1" applyBorder="1" applyAlignment="1">
      <alignment horizontal="center" vertical="center"/>
    </xf>
    <xf numFmtId="0" fontId="61" fillId="7" borderId="15" xfId="5" applyNumberFormat="1" applyFont="1" applyFill="1" applyBorder="1" applyAlignment="1">
      <alignment horizontal="center" vertical="top"/>
    </xf>
    <xf numFmtId="0" fontId="61" fillId="7" borderId="10" xfId="5" applyNumberFormat="1" applyFont="1" applyFill="1" applyBorder="1" applyAlignment="1">
      <alignment horizontal="center" vertical="top"/>
    </xf>
    <xf numFmtId="0" fontId="63" fillId="2" borderId="6" xfId="5" applyNumberFormat="1" applyFont="1" applyFill="1" applyBorder="1" applyAlignment="1">
      <alignment horizontal="center"/>
    </xf>
    <xf numFmtId="0" fontId="63" fillId="2" borderId="7" xfId="5" applyNumberFormat="1" applyFont="1" applyFill="1" applyBorder="1" applyAlignment="1">
      <alignment horizontal="center"/>
    </xf>
    <xf numFmtId="178" fontId="64" fillId="0" borderId="15" xfId="5" applyNumberFormat="1" applyFont="1" applyBorder="1" applyAlignment="1">
      <alignment horizontal="center" vertical="center"/>
    </xf>
    <xf numFmtId="178" fontId="64" fillId="0" borderId="2" xfId="5" applyNumberFormat="1" applyFont="1" applyBorder="1" applyAlignment="1">
      <alignment horizontal="center" vertical="center"/>
    </xf>
    <xf numFmtId="178" fontId="64" fillId="0" borderId="6" xfId="5" applyNumberFormat="1" applyFont="1" applyBorder="1" applyAlignment="1">
      <alignment horizontal="center" vertical="center"/>
    </xf>
    <xf numFmtId="178" fontId="64" fillId="0" borderId="0" xfId="5" applyNumberFormat="1" applyFont="1" applyBorder="1" applyAlignment="1">
      <alignment horizontal="center" vertical="center"/>
    </xf>
    <xf numFmtId="0" fontId="61" fillId="2" borderId="3" xfId="5" applyNumberFormat="1" applyFont="1" applyFill="1" applyBorder="1" applyAlignment="1">
      <alignment horizontal="center" vertical="center"/>
    </xf>
    <xf numFmtId="0" fontId="67" fillId="0" borderId="0" xfId="5" applyNumberFormat="1" applyFont="1" applyBorder="1" applyAlignment="1">
      <alignment horizontal="right" vertical="center"/>
    </xf>
    <xf numFmtId="0" fontId="89" fillId="0" borderId="0" xfId="5" applyNumberFormat="1" applyFont="1" applyAlignment="1">
      <alignment horizontal="center"/>
    </xf>
    <xf numFmtId="183" fontId="63" fillId="2" borderId="9" xfId="5" applyNumberFormat="1" applyFont="1" applyFill="1" applyBorder="1" applyAlignment="1">
      <alignment horizontal="center" vertical="center"/>
    </xf>
    <xf numFmtId="183" fontId="63" fillId="2" borderId="14" xfId="5" applyNumberFormat="1" applyFont="1" applyFill="1" applyBorder="1" applyAlignment="1">
      <alignment horizontal="center" vertical="center"/>
    </xf>
    <xf numFmtId="41" fontId="64" fillId="0" borderId="15" xfId="5" applyNumberFormat="1" applyFont="1" applyFill="1" applyBorder="1" applyAlignment="1" applyProtection="1">
      <alignment horizontal="right" vertical="center" wrapText="1" shrinkToFit="1"/>
    </xf>
    <xf numFmtId="41" fontId="64" fillId="0" borderId="2" xfId="5" applyNumberFormat="1" applyFont="1" applyFill="1" applyBorder="1" applyAlignment="1" applyProtection="1">
      <alignment horizontal="right" vertical="center" wrapText="1" shrinkToFit="1"/>
    </xf>
    <xf numFmtId="41" fontId="64" fillId="0" borderId="6" xfId="5" applyNumberFormat="1" applyFont="1" applyFill="1" applyBorder="1" applyAlignment="1" applyProtection="1">
      <alignment horizontal="right" vertical="center" wrapText="1" shrinkToFit="1"/>
    </xf>
    <xf numFmtId="41" fontId="64" fillId="0" borderId="0" xfId="5" applyNumberFormat="1" applyFont="1" applyFill="1" applyBorder="1" applyAlignment="1" applyProtection="1">
      <alignment horizontal="right" vertical="center" wrapText="1" shrinkToFit="1"/>
    </xf>
    <xf numFmtId="41" fontId="65" fillId="0" borderId="9" xfId="16" applyFont="1" applyFill="1" applyBorder="1" applyAlignment="1">
      <alignment horizontal="center" vertical="center" shrinkToFit="1"/>
    </xf>
    <xf numFmtId="41" fontId="65" fillId="0" borderId="4" xfId="16" applyFont="1" applyFill="1" applyBorder="1" applyAlignment="1">
      <alignment horizontal="center" vertical="center" shrinkToFit="1"/>
    </xf>
    <xf numFmtId="41" fontId="65" fillId="0" borderId="4" xfId="16" applyFont="1" applyFill="1" applyBorder="1" applyAlignment="1" applyProtection="1">
      <alignment horizontal="center" vertical="center" shrinkToFit="1"/>
    </xf>
    <xf numFmtId="0" fontId="61" fillId="2" borderId="14" xfId="5" applyNumberFormat="1" applyFont="1" applyFill="1" applyBorder="1" applyAlignment="1">
      <alignment horizontal="center" vertical="center" wrapText="1"/>
    </xf>
    <xf numFmtId="41" fontId="64" fillId="0" borderId="0" xfId="1" applyFont="1" applyFill="1" applyBorder="1" applyAlignment="1">
      <alignment horizontal="center" vertical="center" shrinkToFit="1"/>
    </xf>
    <xf numFmtId="41" fontId="64" fillId="0" borderId="7" xfId="1" applyFont="1" applyFill="1" applyBorder="1" applyAlignment="1">
      <alignment horizontal="center" vertical="center" shrinkToFit="1"/>
    </xf>
    <xf numFmtId="41" fontId="17" fillId="0" borderId="4" xfId="1" applyFont="1" applyFill="1" applyBorder="1" applyAlignment="1">
      <alignment horizontal="center" vertical="center" shrinkToFit="1"/>
    </xf>
    <xf numFmtId="41" fontId="17" fillId="0" borderId="14" xfId="1" applyFont="1" applyFill="1" applyBorder="1" applyAlignment="1">
      <alignment horizontal="center" vertical="center" shrinkToFit="1"/>
    </xf>
    <xf numFmtId="183" fontId="63" fillId="2" borderId="0" xfId="5" applyNumberFormat="1" applyFont="1" applyFill="1" applyBorder="1" applyAlignment="1">
      <alignment horizontal="center" vertical="center"/>
    </xf>
    <xf numFmtId="0" fontId="63" fillId="0" borderId="7" xfId="5" applyNumberFormat="1" applyFont="1" applyBorder="1" applyAlignment="1">
      <alignment horizontal="center" vertical="center"/>
    </xf>
    <xf numFmtId="41" fontId="64" fillId="0" borderId="2" xfId="1" applyFont="1" applyFill="1" applyBorder="1" applyAlignment="1">
      <alignment horizontal="center" vertical="center" shrinkToFit="1"/>
    </xf>
    <xf numFmtId="41" fontId="64" fillId="0" borderId="10" xfId="1" applyFont="1" applyFill="1" applyBorder="1" applyAlignment="1">
      <alignment horizontal="center" vertical="center" shrinkToFit="1"/>
    </xf>
    <xf numFmtId="0" fontId="61" fillId="2" borderId="0" xfId="5" applyNumberFormat="1" applyFont="1" applyFill="1" applyBorder="1" applyAlignment="1">
      <alignment horizontal="center" vertical="center"/>
    </xf>
    <xf numFmtId="41" fontId="64" fillId="0" borderId="10" xfId="5" applyNumberFormat="1" applyFont="1" applyFill="1" applyBorder="1" applyAlignment="1">
      <alignment horizontal="center" vertical="center" shrinkToFit="1"/>
    </xf>
    <xf numFmtId="41" fontId="64" fillId="0" borderId="7" xfId="5" applyNumberFormat="1" applyFont="1" applyFill="1" applyBorder="1" applyAlignment="1">
      <alignment horizontal="center" vertical="center" shrinkToFit="1"/>
    </xf>
    <xf numFmtId="41" fontId="65" fillId="0" borderId="9" xfId="5" applyNumberFormat="1" applyFont="1" applyFill="1" applyBorder="1" applyAlignment="1">
      <alignment horizontal="center" vertical="center" shrinkToFit="1"/>
    </xf>
    <xf numFmtId="41" fontId="65" fillId="0" borderId="4" xfId="5" applyNumberFormat="1" applyFont="1" applyFill="1" applyBorder="1" applyAlignment="1">
      <alignment horizontal="center" vertical="center" shrinkToFit="1"/>
    </xf>
    <xf numFmtId="41" fontId="65" fillId="0" borderId="14" xfId="5" applyNumberFormat="1" applyFont="1" applyFill="1" applyBorder="1" applyAlignment="1">
      <alignment horizontal="center" vertical="center" shrinkToFit="1"/>
    </xf>
  </cellXfs>
  <cellStyles count="17">
    <cellStyle name="쉼표 [0]" xfId="1" builtinId="6"/>
    <cellStyle name="쉼표 [0] 2" xfId="7"/>
    <cellStyle name="쉼표 [0] 3" xfId="8"/>
    <cellStyle name="쉼표 [0] 4" xfId="9"/>
    <cellStyle name="쉼표 [0] 5" xfId="15"/>
    <cellStyle name="쉼표 [0] 6" xfId="16"/>
    <cellStyle name="콤마 [0]_7. 인구이동" xfId="10"/>
    <cellStyle name="콤마_통Ⅱ" xfId="11"/>
    <cellStyle name="표준" xfId="0" builtinId="0"/>
    <cellStyle name="표준 2" xfId="2"/>
    <cellStyle name="표준 2 15" xfId="3"/>
    <cellStyle name="표준 2 2" xfId="4"/>
    <cellStyle name="표준 3" xfId="5"/>
    <cellStyle name="표준 4" xfId="12"/>
    <cellStyle name="표준 5" xfId="6"/>
    <cellStyle name="표준 6" xfId="13"/>
    <cellStyle name="표준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2"/>
  <sheetViews>
    <sheetView view="pageBreakPreview" zoomScaleSheetLayoutView="100" workbookViewId="0">
      <selection activeCell="A11" sqref="A11"/>
    </sheetView>
  </sheetViews>
  <sheetFormatPr defaultColWidth="9" defaultRowHeight="14.25"/>
  <cols>
    <col min="1" max="1" width="14.625" style="47" customWidth="1"/>
    <col min="2" max="2" width="12.125" style="46" customWidth="1"/>
    <col min="3" max="7" width="12.125" style="4" customWidth="1"/>
    <col min="8" max="16384" width="9" style="4"/>
  </cols>
  <sheetData>
    <row r="1" spans="1:68" ht="5.0999999999999996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68" ht="50.1" customHeight="1">
      <c r="A2" s="1096"/>
      <c r="B2" s="1096"/>
      <c r="C2" s="1096"/>
      <c r="D2" s="1096"/>
      <c r="E2" s="1096"/>
      <c r="F2" s="1096"/>
      <c r="G2" s="1096"/>
    </row>
    <row r="3" spans="1:68" s="5" customFormat="1" ht="21" customHeight="1">
      <c r="A3" s="1097" t="s">
        <v>0</v>
      </c>
      <c r="B3" s="1097"/>
      <c r="C3" s="1097"/>
      <c r="D3" s="1097"/>
      <c r="E3" s="1097"/>
      <c r="F3" s="1097"/>
      <c r="G3" s="1097"/>
    </row>
    <row r="4" spans="1:68" s="5" customFormat="1" ht="21" customHeight="1">
      <c r="A4" s="1098" t="s">
        <v>1</v>
      </c>
      <c r="B4" s="1099"/>
      <c r="C4" s="1099"/>
      <c r="D4" s="1099"/>
      <c r="E4" s="1099"/>
      <c r="F4" s="1099"/>
      <c r="G4" s="1099"/>
    </row>
    <row r="5" spans="1:68" s="10" customFormat="1" ht="14.25" customHeight="1">
      <c r="A5" s="6" t="s">
        <v>2</v>
      </c>
      <c r="B5" s="7"/>
      <c r="C5" s="8"/>
      <c r="D5" s="9"/>
      <c r="E5" s="9"/>
      <c r="F5" s="1100" t="s">
        <v>3</v>
      </c>
      <c r="G5" s="1100"/>
    </row>
    <row r="6" spans="1:68" s="10" customFormat="1" ht="20.100000000000001" customHeight="1">
      <c r="A6" s="11" t="s">
        <v>4</v>
      </c>
      <c r="B6" s="12" t="s">
        <v>5</v>
      </c>
      <c r="C6" s="13" t="s">
        <v>6</v>
      </c>
      <c r="D6" s="14" t="s">
        <v>7</v>
      </c>
      <c r="E6" s="13" t="s">
        <v>8</v>
      </c>
      <c r="F6" s="13" t="s">
        <v>9</v>
      </c>
      <c r="G6" s="13" t="s">
        <v>10</v>
      </c>
      <c r="H6" s="15"/>
      <c r="I6" s="15"/>
      <c r="J6" s="15"/>
      <c r="K6" s="15"/>
      <c r="L6" s="15"/>
      <c r="M6" s="15"/>
      <c r="N6" s="15"/>
    </row>
    <row r="7" spans="1:68" s="10" customFormat="1" ht="27.95" customHeight="1">
      <c r="A7" s="16" t="s">
        <v>11</v>
      </c>
      <c r="B7" s="17" t="s">
        <v>12</v>
      </c>
      <c r="C7" s="18" t="s">
        <v>13</v>
      </c>
      <c r="D7" s="19" t="s">
        <v>14</v>
      </c>
      <c r="E7" s="19" t="s">
        <v>15</v>
      </c>
      <c r="F7" s="18" t="s">
        <v>16</v>
      </c>
      <c r="G7" s="19" t="s">
        <v>17</v>
      </c>
      <c r="H7" s="15"/>
      <c r="I7" s="15"/>
      <c r="J7" s="15"/>
      <c r="K7" s="15"/>
      <c r="L7" s="15"/>
      <c r="M7" s="15"/>
      <c r="N7" s="15"/>
    </row>
    <row r="8" spans="1:68" s="10" customFormat="1" ht="25.5" customHeight="1">
      <c r="A8" s="20">
        <v>2013</v>
      </c>
      <c r="B8" s="21">
        <v>1094</v>
      </c>
      <c r="C8" s="22">
        <v>533</v>
      </c>
      <c r="D8" s="22">
        <v>22</v>
      </c>
      <c r="E8" s="22">
        <v>277</v>
      </c>
      <c r="F8" s="22">
        <v>198</v>
      </c>
      <c r="G8" s="23">
        <v>64</v>
      </c>
    </row>
    <row r="9" spans="1:68" s="10" customFormat="1" ht="25.5" customHeight="1">
      <c r="A9" s="20">
        <v>2014</v>
      </c>
      <c r="B9" s="21">
        <v>1127</v>
      </c>
      <c r="C9" s="22">
        <v>552</v>
      </c>
      <c r="D9" s="22">
        <v>22</v>
      </c>
      <c r="E9" s="22">
        <v>290</v>
      </c>
      <c r="F9" s="22">
        <v>199</v>
      </c>
      <c r="G9" s="23">
        <v>64</v>
      </c>
    </row>
    <row r="10" spans="1:68" s="10" customFormat="1" ht="25.5" customHeight="1">
      <c r="A10" s="20">
        <v>2015</v>
      </c>
      <c r="B10" s="21">
        <v>1142</v>
      </c>
      <c r="C10" s="22">
        <v>561</v>
      </c>
      <c r="D10" s="22">
        <v>22</v>
      </c>
      <c r="E10" s="22">
        <v>283</v>
      </c>
      <c r="F10" s="22">
        <v>212</v>
      </c>
      <c r="G10" s="23">
        <v>64</v>
      </c>
    </row>
    <row r="11" spans="1:68" s="24" customFormat="1" ht="25.5" customHeight="1">
      <c r="A11" s="20">
        <v>2016</v>
      </c>
      <c r="B11" s="21">
        <v>1150</v>
      </c>
      <c r="C11" s="22">
        <v>539</v>
      </c>
      <c r="D11" s="22">
        <v>22</v>
      </c>
      <c r="E11" s="22">
        <v>306</v>
      </c>
      <c r="F11" s="22">
        <v>219</v>
      </c>
      <c r="G11" s="23">
        <v>64</v>
      </c>
    </row>
    <row r="12" spans="1:68" s="24" customFormat="1" ht="25.5" customHeight="1">
      <c r="A12" s="20">
        <v>2017</v>
      </c>
      <c r="B12" s="21">
        <v>1181</v>
      </c>
      <c r="C12" s="22">
        <v>547</v>
      </c>
      <c r="D12" s="22">
        <v>22</v>
      </c>
      <c r="E12" s="22">
        <v>306</v>
      </c>
      <c r="F12" s="22">
        <v>240</v>
      </c>
      <c r="G12" s="23">
        <v>66</v>
      </c>
    </row>
    <row r="13" spans="1:68" s="24" customFormat="1" ht="25.5" customHeight="1">
      <c r="A13" s="25">
        <v>2018</v>
      </c>
      <c r="B13" s="26">
        <v>1203</v>
      </c>
      <c r="C13" s="27">
        <v>551</v>
      </c>
      <c r="D13" s="27">
        <v>22</v>
      </c>
      <c r="E13" s="27">
        <v>311</v>
      </c>
      <c r="F13" s="27">
        <v>250</v>
      </c>
      <c r="G13" s="28">
        <v>69</v>
      </c>
    </row>
    <row r="14" spans="1:68" s="10" customFormat="1" ht="25.35" customHeight="1">
      <c r="A14" s="29" t="s">
        <v>18</v>
      </c>
      <c r="B14" s="21">
        <v>1</v>
      </c>
      <c r="C14" s="22">
        <v>1</v>
      </c>
      <c r="D14" s="22">
        <v>0</v>
      </c>
      <c r="E14" s="22">
        <v>0</v>
      </c>
      <c r="F14" s="22">
        <v>0</v>
      </c>
      <c r="G14" s="23">
        <v>0</v>
      </c>
    </row>
    <row r="15" spans="1:68" s="10" customFormat="1" ht="25.35" customHeight="1">
      <c r="A15" s="29" t="s">
        <v>19</v>
      </c>
      <c r="B15" s="21">
        <v>1202</v>
      </c>
      <c r="C15" s="22">
        <v>550</v>
      </c>
      <c r="D15" s="22">
        <v>22</v>
      </c>
      <c r="E15" s="22">
        <v>311</v>
      </c>
      <c r="F15" s="22">
        <v>250</v>
      </c>
      <c r="G15" s="23">
        <v>69</v>
      </c>
      <c r="I15" s="458"/>
    </row>
    <row r="16" spans="1:68" s="33" customFormat="1" ht="25.35" customHeight="1">
      <c r="A16" s="29" t="s">
        <v>20</v>
      </c>
      <c r="B16" s="30" t="s">
        <v>21</v>
      </c>
      <c r="C16" s="31" t="s">
        <v>21</v>
      </c>
      <c r="D16" s="31" t="s">
        <v>21</v>
      </c>
      <c r="E16" s="31" t="s">
        <v>21</v>
      </c>
      <c r="F16" s="31" t="s">
        <v>21</v>
      </c>
      <c r="G16" s="1033" t="s">
        <v>21</v>
      </c>
      <c r="H16" s="10"/>
      <c r="I16" s="10"/>
      <c r="J16" s="10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s="34" customFormat="1" ht="25.35" customHeight="1">
      <c r="A17" s="29" t="s">
        <v>22</v>
      </c>
      <c r="B17" s="30" t="s">
        <v>21</v>
      </c>
      <c r="C17" s="31" t="s">
        <v>21</v>
      </c>
      <c r="D17" s="31" t="s">
        <v>21</v>
      </c>
      <c r="E17" s="31" t="s">
        <v>21</v>
      </c>
      <c r="F17" s="31" t="s">
        <v>21</v>
      </c>
      <c r="G17" s="1033" t="s">
        <v>21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s="34" customFormat="1" ht="25.35" customHeight="1">
      <c r="A18" s="29" t="s">
        <v>23</v>
      </c>
      <c r="B18" s="21">
        <v>1</v>
      </c>
      <c r="C18" s="35">
        <v>1</v>
      </c>
      <c r="D18" s="31" t="s">
        <v>21</v>
      </c>
      <c r="E18" s="31" t="s">
        <v>21</v>
      </c>
      <c r="F18" s="31" t="s">
        <v>21</v>
      </c>
      <c r="G18" s="1033" t="s">
        <v>21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s="34" customFormat="1" ht="25.35" customHeight="1">
      <c r="A19" s="29" t="s">
        <v>24</v>
      </c>
      <c r="B19" s="21">
        <v>9</v>
      </c>
      <c r="C19" s="35">
        <v>4</v>
      </c>
      <c r="D19" s="36">
        <v>1</v>
      </c>
      <c r="E19" s="35">
        <v>3</v>
      </c>
      <c r="F19" s="31" t="s">
        <v>21</v>
      </c>
      <c r="G19" s="37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s="34" customFormat="1" ht="25.35" customHeight="1">
      <c r="A20" s="29" t="s">
        <v>25</v>
      </c>
      <c r="B20" s="21">
        <v>68</v>
      </c>
      <c r="C20" s="35">
        <v>24</v>
      </c>
      <c r="D20" s="36">
        <v>3</v>
      </c>
      <c r="E20" s="35">
        <v>15</v>
      </c>
      <c r="F20" s="35">
        <v>23</v>
      </c>
      <c r="G20" s="37">
        <v>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s="34" customFormat="1" ht="25.35" customHeight="1">
      <c r="A21" s="29" t="s">
        <v>26</v>
      </c>
      <c r="B21" s="21">
        <v>238</v>
      </c>
      <c r="C21" s="35">
        <v>127</v>
      </c>
      <c r="D21" s="36">
        <v>3</v>
      </c>
      <c r="E21" s="35">
        <v>61</v>
      </c>
      <c r="F21" s="35">
        <v>32</v>
      </c>
      <c r="G21" s="37">
        <v>15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34" customFormat="1" ht="25.35" customHeight="1">
      <c r="A22" s="29" t="s">
        <v>27</v>
      </c>
      <c r="B22" s="21">
        <v>331</v>
      </c>
      <c r="C22" s="35">
        <v>179</v>
      </c>
      <c r="D22" s="36">
        <v>7</v>
      </c>
      <c r="E22" s="35">
        <v>73</v>
      </c>
      <c r="F22" s="35">
        <v>57</v>
      </c>
      <c r="G22" s="37">
        <v>15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68" s="34" customFormat="1" ht="25.35" customHeight="1">
      <c r="A23" s="29" t="s">
        <v>28</v>
      </c>
      <c r="B23" s="21">
        <v>309</v>
      </c>
      <c r="C23" s="35">
        <v>116</v>
      </c>
      <c r="D23" s="36">
        <v>8</v>
      </c>
      <c r="E23" s="35">
        <v>76</v>
      </c>
      <c r="F23" s="35">
        <v>81</v>
      </c>
      <c r="G23" s="37">
        <v>28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s="34" customFormat="1" ht="25.35" customHeight="1">
      <c r="A24" s="29" t="s">
        <v>29</v>
      </c>
      <c r="B24" s="21">
        <v>226</v>
      </c>
      <c r="C24" s="35">
        <v>95</v>
      </c>
      <c r="D24" s="31" t="s">
        <v>21</v>
      </c>
      <c r="E24" s="35">
        <v>67</v>
      </c>
      <c r="F24" s="35">
        <v>57</v>
      </c>
      <c r="G24" s="37">
        <v>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68" s="34" customFormat="1" ht="25.35" customHeight="1">
      <c r="A25" s="29" t="s">
        <v>30</v>
      </c>
      <c r="B25" s="31" t="s">
        <v>21</v>
      </c>
      <c r="C25" s="31" t="s">
        <v>21</v>
      </c>
      <c r="D25" s="31" t="s">
        <v>21</v>
      </c>
      <c r="E25" s="31" t="s">
        <v>21</v>
      </c>
      <c r="F25" s="31" t="s">
        <v>21</v>
      </c>
      <c r="G25" s="1033" t="s">
        <v>21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s="10" customFormat="1" ht="25.35" customHeight="1">
      <c r="A26" s="29" t="s">
        <v>31</v>
      </c>
      <c r="B26" s="21">
        <v>17</v>
      </c>
      <c r="C26" s="22">
        <v>2</v>
      </c>
      <c r="D26" s="31" t="s">
        <v>21</v>
      </c>
      <c r="E26" s="35">
        <v>15</v>
      </c>
      <c r="F26" s="31" t="s">
        <v>21</v>
      </c>
      <c r="G26" s="1033" t="s">
        <v>21</v>
      </c>
    </row>
    <row r="27" spans="1:68" s="10" customFormat="1" ht="25.35" customHeight="1">
      <c r="A27" s="29" t="s">
        <v>32</v>
      </c>
      <c r="B27" s="31" t="s">
        <v>21</v>
      </c>
      <c r="C27" s="31" t="s">
        <v>21</v>
      </c>
      <c r="D27" s="31" t="s">
        <v>21</v>
      </c>
      <c r="E27" s="31" t="s">
        <v>21</v>
      </c>
      <c r="F27" s="31" t="s">
        <v>21</v>
      </c>
      <c r="G27" s="1033" t="s">
        <v>21</v>
      </c>
    </row>
    <row r="28" spans="1:68" s="10" customFormat="1" ht="25.35" customHeight="1">
      <c r="A28" s="29" t="s">
        <v>33</v>
      </c>
      <c r="B28" s="21">
        <v>3</v>
      </c>
      <c r="C28" s="38">
        <v>2</v>
      </c>
      <c r="D28" s="31" t="s">
        <v>21</v>
      </c>
      <c r="E28" s="22">
        <v>1</v>
      </c>
      <c r="F28" s="31" t="s">
        <v>21</v>
      </c>
      <c r="G28" s="1033" t="s">
        <v>21</v>
      </c>
    </row>
    <row r="29" spans="1:68" s="39" customFormat="1" ht="25.35" customHeight="1">
      <c r="A29" s="29" t="s">
        <v>34</v>
      </c>
      <c r="B29" s="31" t="s">
        <v>21</v>
      </c>
      <c r="C29" s="31" t="s">
        <v>21</v>
      </c>
      <c r="D29" s="31" t="s">
        <v>21</v>
      </c>
      <c r="E29" s="31" t="s">
        <v>21</v>
      </c>
      <c r="F29" s="31" t="s">
        <v>21</v>
      </c>
      <c r="G29" s="1033" t="s">
        <v>21</v>
      </c>
    </row>
    <row r="30" spans="1:68" s="39" customFormat="1" ht="25.35" customHeight="1">
      <c r="A30" s="29" t="s">
        <v>35</v>
      </c>
      <c r="B30" s="31" t="s">
        <v>21</v>
      </c>
      <c r="C30" s="31" t="s">
        <v>21</v>
      </c>
      <c r="D30" s="31" t="s">
        <v>21</v>
      </c>
      <c r="E30" s="31" t="s">
        <v>21</v>
      </c>
      <c r="F30" s="31" t="s">
        <v>21</v>
      </c>
      <c r="G30" s="1033" t="s">
        <v>21</v>
      </c>
    </row>
    <row r="31" spans="1:68" s="39" customFormat="1" ht="25.35" customHeight="1">
      <c r="A31" s="29" t="s">
        <v>36</v>
      </c>
      <c r="B31" s="31" t="s">
        <v>21</v>
      </c>
      <c r="C31" s="31" t="s">
        <v>21</v>
      </c>
      <c r="D31" s="31" t="s">
        <v>21</v>
      </c>
      <c r="E31" s="31" t="s">
        <v>21</v>
      </c>
      <c r="F31" s="31" t="s">
        <v>21</v>
      </c>
      <c r="G31" s="1033" t="s">
        <v>21</v>
      </c>
    </row>
    <row r="32" spans="1:68" s="39" customFormat="1" ht="25.35" customHeight="1">
      <c r="A32" s="40" t="s">
        <v>37</v>
      </c>
      <c r="B32" s="41" t="s">
        <v>21</v>
      </c>
      <c r="C32" s="42" t="s">
        <v>21</v>
      </c>
      <c r="D32" s="42" t="s">
        <v>21</v>
      </c>
      <c r="E32" s="42" t="s">
        <v>21</v>
      </c>
      <c r="F32" s="42" t="s">
        <v>21</v>
      </c>
      <c r="G32" s="1034" t="s">
        <v>21</v>
      </c>
    </row>
    <row r="33" spans="1:7" s="39" customFormat="1" ht="15.95" customHeight="1">
      <c r="A33" s="6" t="s">
        <v>38</v>
      </c>
      <c r="B33" s="43"/>
      <c r="C33" s="44"/>
      <c r="D33" s="44"/>
      <c r="E33" s="44"/>
      <c r="F33" s="44"/>
      <c r="G33" s="44"/>
    </row>
    <row r="34" spans="1:7">
      <c r="A34" s="45"/>
    </row>
    <row r="35" spans="1:7">
      <c r="A35" s="45"/>
    </row>
    <row r="36" spans="1:7">
      <c r="A36" s="45"/>
    </row>
    <row r="37" spans="1:7">
      <c r="A37" s="45"/>
    </row>
    <row r="38" spans="1:7">
      <c r="A38" s="45"/>
    </row>
    <row r="39" spans="1:7">
      <c r="A39" s="45"/>
    </row>
    <row r="40" spans="1:7">
      <c r="A40" s="45"/>
    </row>
    <row r="41" spans="1:7">
      <c r="A41" s="45"/>
    </row>
    <row r="42" spans="1:7">
      <c r="A42" s="45"/>
    </row>
    <row r="43" spans="1:7">
      <c r="A43" s="45"/>
    </row>
    <row r="44" spans="1:7">
      <c r="A44" s="45"/>
    </row>
    <row r="45" spans="1:7">
      <c r="A45" s="45"/>
    </row>
    <row r="46" spans="1:7">
      <c r="A46" s="45"/>
    </row>
    <row r="47" spans="1:7">
      <c r="A47" s="45"/>
    </row>
    <row r="48" spans="1:7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</sheetData>
  <mergeCells count="4">
    <mergeCell ref="A2:G2"/>
    <mergeCell ref="A3:G3"/>
    <mergeCell ref="A4:G4"/>
    <mergeCell ref="F5:G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topLeftCell="A10" zoomScaleNormal="100" zoomScaleSheetLayoutView="100" workbookViewId="0">
      <selection activeCell="M13" sqref="M13"/>
    </sheetView>
  </sheetViews>
  <sheetFormatPr defaultColWidth="9" defaultRowHeight="14.25"/>
  <cols>
    <col min="1" max="1" width="7.25" style="442" customWidth="1"/>
    <col min="2" max="2" width="7.5" style="442" customWidth="1"/>
    <col min="3" max="3" width="7.875" style="442" customWidth="1"/>
    <col min="4" max="4" width="8.125" style="442" customWidth="1"/>
    <col min="5" max="5" width="8.625" style="442" customWidth="1"/>
    <col min="6" max="6" width="10" style="442" customWidth="1"/>
    <col min="7" max="7" width="8" style="442" customWidth="1"/>
    <col min="8" max="8" width="9.625" style="442" customWidth="1"/>
    <col min="9" max="9" width="9" style="442" customWidth="1"/>
    <col min="10" max="10" width="8.25" style="442" customWidth="1"/>
    <col min="11" max="11" width="7.25" style="442" customWidth="1"/>
    <col min="12" max="12" width="9.875" style="442" customWidth="1"/>
    <col min="13" max="13" width="9.875" style="443" customWidth="1"/>
    <col min="14" max="14" width="7.125" style="442" customWidth="1"/>
    <col min="15" max="15" width="7.625" style="442" customWidth="1"/>
    <col min="16" max="16" width="11" style="442" customWidth="1"/>
    <col min="17" max="17" width="11" style="355" customWidth="1"/>
    <col min="18" max="19" width="9.625" style="355" customWidth="1"/>
    <col min="20" max="16384" width="9" style="355"/>
  </cols>
  <sheetData>
    <row r="1" spans="1:20" s="354" customFormat="1" ht="5.0999999999999996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</row>
    <row r="2" spans="1:20" ht="50.1" customHeight="1">
      <c r="A2" s="1214"/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1214"/>
      <c r="S2" s="1214"/>
    </row>
    <row r="3" spans="1:20" s="356" customFormat="1" ht="21" customHeight="1">
      <c r="A3" s="1215" t="s">
        <v>324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6" t="s">
        <v>325</v>
      </c>
      <c r="L3" s="1217"/>
      <c r="M3" s="1217"/>
      <c r="N3" s="1217"/>
      <c r="O3" s="1217"/>
      <c r="P3" s="1217"/>
      <c r="Q3" s="1217"/>
      <c r="R3" s="1217"/>
      <c r="S3" s="1217"/>
    </row>
    <row r="4" spans="1:20" s="356" customFormat="1" ht="21" customHeight="1">
      <c r="A4" s="1218" t="s">
        <v>326</v>
      </c>
      <c r="B4" s="1218"/>
      <c r="C4" s="1218"/>
      <c r="D4" s="1218"/>
      <c r="E4" s="1218"/>
      <c r="F4" s="1218"/>
      <c r="G4" s="1218"/>
      <c r="H4" s="1218"/>
      <c r="I4" s="1218"/>
      <c r="J4" s="1218"/>
      <c r="K4" s="1218" t="s">
        <v>327</v>
      </c>
      <c r="L4" s="1218"/>
      <c r="M4" s="1218"/>
      <c r="N4" s="1218"/>
      <c r="O4" s="1218"/>
      <c r="P4" s="1218"/>
      <c r="Q4" s="1218"/>
      <c r="R4" s="1218"/>
      <c r="S4" s="1218"/>
    </row>
    <row r="5" spans="1:20" s="361" customFormat="1" ht="21" customHeight="1">
      <c r="A5" s="357" t="s">
        <v>328</v>
      </c>
      <c r="B5" s="357"/>
      <c r="C5" s="357"/>
      <c r="D5" s="357"/>
      <c r="E5" s="358"/>
      <c r="F5" s="358"/>
      <c r="G5" s="357"/>
      <c r="H5" s="357"/>
      <c r="I5" s="358"/>
      <c r="J5" s="359" t="s">
        <v>329</v>
      </c>
      <c r="K5" s="360" t="s">
        <v>328</v>
      </c>
      <c r="L5" s="358"/>
      <c r="M5" s="358"/>
      <c r="N5" s="358"/>
      <c r="O5" s="357"/>
      <c r="P5" s="359"/>
      <c r="Q5" s="357"/>
      <c r="R5" s="357"/>
      <c r="S5" s="359" t="s">
        <v>329</v>
      </c>
    </row>
    <row r="6" spans="1:20" s="372" customFormat="1" ht="30" customHeight="1">
      <c r="A6" s="362" t="s">
        <v>330</v>
      </c>
      <c r="B6" s="363" t="s">
        <v>331</v>
      </c>
      <c r="C6" s="1221" t="s">
        <v>332</v>
      </c>
      <c r="D6" s="1222"/>
      <c r="E6" s="1222"/>
      <c r="F6" s="1222"/>
      <c r="G6" s="1223"/>
      <c r="H6" s="1224" t="s">
        <v>333</v>
      </c>
      <c r="I6" s="1225"/>
      <c r="J6" s="1226"/>
      <c r="K6" s="362" t="s">
        <v>330</v>
      </c>
      <c r="L6" s="364" t="s">
        <v>334</v>
      </c>
      <c r="M6" s="365" t="s">
        <v>335</v>
      </c>
      <c r="N6" s="366" t="s">
        <v>336</v>
      </c>
      <c r="O6" s="367" t="s">
        <v>337</v>
      </c>
      <c r="P6" s="368" t="s">
        <v>338</v>
      </c>
      <c r="Q6" s="369" t="s">
        <v>339</v>
      </c>
      <c r="R6" s="370" t="s">
        <v>340</v>
      </c>
      <c r="S6" s="371" t="s">
        <v>341</v>
      </c>
    </row>
    <row r="7" spans="1:20" s="372" customFormat="1" ht="30" customHeight="1">
      <c r="A7" s="373"/>
      <c r="B7" s="374"/>
      <c r="C7" s="375" t="s">
        <v>342</v>
      </c>
      <c r="D7" s="375" t="s">
        <v>343</v>
      </c>
      <c r="E7" s="1224" t="s">
        <v>344</v>
      </c>
      <c r="F7" s="1226"/>
      <c r="G7" s="376" t="s">
        <v>345</v>
      </c>
      <c r="H7" s="375" t="s">
        <v>346</v>
      </c>
      <c r="I7" s="377" t="s">
        <v>255</v>
      </c>
      <c r="J7" s="366" t="s">
        <v>347</v>
      </c>
      <c r="K7" s="373"/>
      <c r="L7" s="1210" t="s">
        <v>348</v>
      </c>
      <c r="M7" s="1212" t="s">
        <v>349</v>
      </c>
      <c r="N7" s="1210" t="s">
        <v>350</v>
      </c>
      <c r="O7" s="1207" t="s">
        <v>351</v>
      </c>
      <c r="P7" s="1201" t="s">
        <v>352</v>
      </c>
      <c r="Q7" s="1207" t="s">
        <v>353</v>
      </c>
      <c r="R7" s="1201" t="s">
        <v>354</v>
      </c>
      <c r="S7" s="1209" t="s">
        <v>355</v>
      </c>
    </row>
    <row r="8" spans="1:20" s="372" customFormat="1" ht="15" customHeight="1">
      <c r="A8" s="378"/>
      <c r="B8" s="379"/>
      <c r="C8" s="380"/>
      <c r="D8" s="381"/>
      <c r="E8" s="382" t="s">
        <v>356</v>
      </c>
      <c r="F8" s="383" t="s">
        <v>357</v>
      </c>
      <c r="G8" s="1219" t="s">
        <v>358</v>
      </c>
      <c r="H8" s="1219" t="s">
        <v>359</v>
      </c>
      <c r="I8" s="1210" t="s">
        <v>360</v>
      </c>
      <c r="J8" s="1210" t="s">
        <v>361</v>
      </c>
      <c r="K8" s="373" t="s">
        <v>362</v>
      </c>
      <c r="L8" s="1210"/>
      <c r="M8" s="1212"/>
      <c r="N8" s="1210"/>
      <c r="O8" s="1207"/>
      <c r="P8" s="1201"/>
      <c r="Q8" s="1207"/>
      <c r="R8" s="1201"/>
      <c r="S8" s="1209"/>
    </row>
    <row r="9" spans="1:20" s="372" customFormat="1" ht="24.75" customHeight="1">
      <c r="A9" s="384" t="s">
        <v>362</v>
      </c>
      <c r="B9" s="385" t="s">
        <v>363</v>
      </c>
      <c r="C9" s="386" t="s">
        <v>364</v>
      </c>
      <c r="D9" s="387" t="s">
        <v>365</v>
      </c>
      <c r="E9" s="388" t="s">
        <v>366</v>
      </c>
      <c r="F9" s="389" t="s">
        <v>367</v>
      </c>
      <c r="G9" s="1220"/>
      <c r="H9" s="1220"/>
      <c r="I9" s="1211"/>
      <c r="J9" s="1211"/>
      <c r="K9" s="390" t="s">
        <v>362</v>
      </c>
      <c r="L9" s="1211"/>
      <c r="M9" s="1213"/>
      <c r="N9" s="1211"/>
      <c r="O9" s="1208"/>
      <c r="P9" s="1202"/>
      <c r="Q9" s="1208"/>
      <c r="R9" s="1202"/>
      <c r="S9" s="1204"/>
    </row>
    <row r="10" spans="1:20" ht="36.950000000000003" customHeight="1">
      <c r="A10" s="391">
        <v>2013</v>
      </c>
      <c r="B10" s="392">
        <v>128</v>
      </c>
      <c r="C10" s="393">
        <v>1</v>
      </c>
      <c r="D10" s="393">
        <v>23</v>
      </c>
      <c r="E10" s="394" t="s">
        <v>79</v>
      </c>
      <c r="F10" s="393">
        <v>1</v>
      </c>
      <c r="G10" s="393">
        <v>2</v>
      </c>
      <c r="H10" s="393">
        <v>1</v>
      </c>
      <c r="I10" s="393">
        <v>2</v>
      </c>
      <c r="J10" s="395">
        <v>12</v>
      </c>
      <c r="K10" s="391">
        <v>2013</v>
      </c>
      <c r="L10" s="392">
        <v>1</v>
      </c>
      <c r="M10" s="393">
        <v>1</v>
      </c>
      <c r="N10" s="393">
        <v>12</v>
      </c>
      <c r="O10" s="393">
        <v>1</v>
      </c>
      <c r="P10" s="393">
        <v>1</v>
      </c>
      <c r="Q10" s="393">
        <v>12</v>
      </c>
      <c r="R10" s="393">
        <v>1</v>
      </c>
      <c r="S10" s="395">
        <v>2</v>
      </c>
    </row>
    <row r="11" spans="1:20" s="396" customFormat="1" ht="36.950000000000003" customHeight="1">
      <c r="A11" s="391">
        <v>2014</v>
      </c>
      <c r="B11" s="392">
        <v>126</v>
      </c>
      <c r="C11" s="393">
        <v>1</v>
      </c>
      <c r="D11" s="393">
        <v>23</v>
      </c>
      <c r="E11" s="394" t="s">
        <v>79</v>
      </c>
      <c r="F11" s="393">
        <v>1</v>
      </c>
      <c r="G11" s="393">
        <v>2</v>
      </c>
      <c r="H11" s="393">
        <v>1</v>
      </c>
      <c r="I11" s="393">
        <v>2</v>
      </c>
      <c r="J11" s="395">
        <v>10</v>
      </c>
      <c r="K11" s="391">
        <v>2014</v>
      </c>
      <c r="L11" s="392">
        <v>1</v>
      </c>
      <c r="M11" s="393">
        <v>1</v>
      </c>
      <c r="N11" s="393">
        <v>12</v>
      </c>
      <c r="O11" s="393">
        <v>1</v>
      </c>
      <c r="P11" s="393">
        <v>1</v>
      </c>
      <c r="Q11" s="393">
        <v>12</v>
      </c>
      <c r="R11" s="393">
        <v>1</v>
      </c>
      <c r="S11" s="395">
        <v>2</v>
      </c>
    </row>
    <row r="12" spans="1:20" s="396" customFormat="1" ht="36.950000000000003" customHeight="1">
      <c r="A12" s="391">
        <v>2015</v>
      </c>
      <c r="B12" s="392">
        <v>139</v>
      </c>
      <c r="C12" s="393">
        <v>1</v>
      </c>
      <c r="D12" s="393">
        <v>23</v>
      </c>
      <c r="E12" s="394" t="s">
        <v>79</v>
      </c>
      <c r="F12" s="393">
        <v>1</v>
      </c>
      <c r="G12" s="393">
        <v>5</v>
      </c>
      <c r="H12" s="393">
        <v>1</v>
      </c>
      <c r="I12" s="393">
        <v>2</v>
      </c>
      <c r="J12" s="395">
        <v>10</v>
      </c>
      <c r="K12" s="391">
        <v>2015</v>
      </c>
      <c r="L12" s="393">
        <v>1</v>
      </c>
      <c r="M12" s="393">
        <v>1</v>
      </c>
      <c r="N12" s="393">
        <v>20</v>
      </c>
      <c r="O12" s="393">
        <v>1</v>
      </c>
      <c r="P12" s="393">
        <v>1</v>
      </c>
      <c r="Q12" s="393">
        <v>12</v>
      </c>
      <c r="R12" s="393">
        <v>3</v>
      </c>
      <c r="S12" s="395">
        <v>2</v>
      </c>
    </row>
    <row r="13" spans="1:20" s="396" customFormat="1" ht="36.950000000000003" customHeight="1">
      <c r="A13" s="391">
        <v>2016</v>
      </c>
      <c r="B13" s="392">
        <v>138</v>
      </c>
      <c r="C13" s="393">
        <v>1</v>
      </c>
      <c r="D13" s="393">
        <v>23</v>
      </c>
      <c r="E13" s="394" t="s">
        <v>79</v>
      </c>
      <c r="F13" s="393">
        <v>1</v>
      </c>
      <c r="G13" s="393">
        <v>5</v>
      </c>
      <c r="H13" s="393">
        <v>1</v>
      </c>
      <c r="I13" s="393">
        <v>2</v>
      </c>
      <c r="J13" s="395">
        <v>10</v>
      </c>
      <c r="K13" s="391">
        <v>2016</v>
      </c>
      <c r="L13" s="393">
        <v>1</v>
      </c>
      <c r="M13" s="393">
        <v>1</v>
      </c>
      <c r="N13" s="393">
        <v>19</v>
      </c>
      <c r="O13" s="393">
        <v>1</v>
      </c>
      <c r="P13" s="393">
        <v>1</v>
      </c>
      <c r="Q13" s="393">
        <v>12</v>
      </c>
      <c r="R13" s="393">
        <v>3</v>
      </c>
      <c r="S13" s="395">
        <v>2</v>
      </c>
    </row>
    <row r="14" spans="1:20" s="396" customFormat="1" ht="36.950000000000003" customHeight="1">
      <c r="A14" s="391">
        <v>2017</v>
      </c>
      <c r="B14" s="392">
        <v>141</v>
      </c>
      <c r="C14" s="393">
        <v>1</v>
      </c>
      <c r="D14" s="393">
        <v>23</v>
      </c>
      <c r="E14" s="394" t="s">
        <v>79</v>
      </c>
      <c r="F14" s="393">
        <v>1</v>
      </c>
      <c r="G14" s="393">
        <v>5</v>
      </c>
      <c r="H14" s="393">
        <v>1</v>
      </c>
      <c r="I14" s="393">
        <v>2</v>
      </c>
      <c r="J14" s="395">
        <v>13</v>
      </c>
      <c r="K14" s="391">
        <v>2017</v>
      </c>
      <c r="L14" s="393">
        <v>1</v>
      </c>
      <c r="M14" s="393">
        <v>1</v>
      </c>
      <c r="N14" s="393">
        <v>19</v>
      </c>
      <c r="O14" s="393">
        <v>1</v>
      </c>
      <c r="P14" s="393">
        <v>1</v>
      </c>
      <c r="Q14" s="393">
        <v>12</v>
      </c>
      <c r="R14" s="393">
        <v>3</v>
      </c>
      <c r="S14" s="395">
        <v>2</v>
      </c>
    </row>
    <row r="15" spans="1:20" s="402" customFormat="1" ht="36.950000000000003" customHeight="1">
      <c r="A15" s="397">
        <v>2018</v>
      </c>
      <c r="B15" s="398">
        <f>SUM(C15:J15,L15:S15,B24:J24,L24:S24)</f>
        <v>141</v>
      </c>
      <c r="C15" s="399">
        <v>1</v>
      </c>
      <c r="D15" s="399">
        <v>23</v>
      </c>
      <c r="E15" s="400">
        <v>0</v>
      </c>
      <c r="F15" s="399">
        <v>1</v>
      </c>
      <c r="G15" s="399">
        <v>5</v>
      </c>
      <c r="H15" s="399">
        <v>1</v>
      </c>
      <c r="I15" s="399">
        <v>2</v>
      </c>
      <c r="J15" s="401">
        <v>13</v>
      </c>
      <c r="K15" s="397">
        <v>2018</v>
      </c>
      <c r="L15" s="398">
        <v>1</v>
      </c>
      <c r="M15" s="399">
        <v>1</v>
      </c>
      <c r="N15" s="399">
        <v>18</v>
      </c>
      <c r="O15" s="399">
        <v>1</v>
      </c>
      <c r="P15" s="399">
        <v>1</v>
      </c>
      <c r="Q15" s="399">
        <v>12</v>
      </c>
      <c r="R15" s="399">
        <v>3</v>
      </c>
      <c r="S15" s="401">
        <v>2</v>
      </c>
    </row>
    <row r="16" spans="1:20" s="372" customFormat="1" ht="21.95" customHeight="1">
      <c r="A16" s="403" t="s">
        <v>368</v>
      </c>
      <c r="B16" s="1194" t="s">
        <v>369</v>
      </c>
      <c r="C16" s="1195"/>
      <c r="D16" s="1195"/>
      <c r="E16" s="1196"/>
      <c r="F16" s="1194" t="s">
        <v>370</v>
      </c>
      <c r="G16" s="1195"/>
      <c r="H16" s="1195"/>
      <c r="I16" s="1195"/>
      <c r="J16" s="1196"/>
      <c r="K16" s="404" t="s">
        <v>368</v>
      </c>
      <c r="L16" s="405" t="s">
        <v>371</v>
      </c>
      <c r="M16" s="406" t="s">
        <v>372</v>
      </c>
      <c r="N16" s="1194" t="s">
        <v>373</v>
      </c>
      <c r="O16" s="1197"/>
      <c r="P16" s="1197"/>
      <c r="Q16" s="1197"/>
      <c r="R16" s="1197"/>
      <c r="S16" s="1198"/>
    </row>
    <row r="17" spans="1:19" s="372" customFormat="1" ht="27.95" customHeight="1">
      <c r="A17" s="403"/>
      <c r="B17" s="407" t="s">
        <v>374</v>
      </c>
      <c r="C17" s="408" t="s">
        <v>375</v>
      </c>
      <c r="D17" s="409" t="s">
        <v>376</v>
      </c>
      <c r="E17" s="410" t="s">
        <v>377</v>
      </c>
      <c r="F17" s="408" t="s">
        <v>378</v>
      </c>
      <c r="G17" s="409" t="s">
        <v>379</v>
      </c>
      <c r="H17" s="1199" t="s">
        <v>380</v>
      </c>
      <c r="I17" s="1200"/>
      <c r="J17" s="408" t="s">
        <v>381</v>
      </c>
      <c r="K17" s="403"/>
      <c r="L17" s="1201" t="s">
        <v>382</v>
      </c>
      <c r="M17" s="1201" t="s">
        <v>383</v>
      </c>
      <c r="N17" s="411" t="s">
        <v>384</v>
      </c>
      <c r="O17" s="411" t="s">
        <v>385</v>
      </c>
      <c r="P17" s="411" t="s">
        <v>386</v>
      </c>
      <c r="Q17" s="411" t="s">
        <v>387</v>
      </c>
      <c r="R17" s="411" t="s">
        <v>388</v>
      </c>
      <c r="S17" s="410" t="s">
        <v>389</v>
      </c>
    </row>
    <row r="18" spans="1:19" s="372" customFormat="1" ht="32.25" customHeight="1">
      <c r="A18" s="412" t="s">
        <v>390</v>
      </c>
      <c r="B18" s="413"/>
      <c r="C18" s="413" t="s">
        <v>391</v>
      </c>
      <c r="D18" s="414" t="s">
        <v>392</v>
      </c>
      <c r="E18" s="415" t="s">
        <v>393</v>
      </c>
      <c r="F18" s="413" t="s">
        <v>394</v>
      </c>
      <c r="G18" s="416" t="s">
        <v>395</v>
      </c>
      <c r="H18" s="1203" t="s">
        <v>396</v>
      </c>
      <c r="I18" s="1204"/>
      <c r="J18" s="417" t="s">
        <v>397</v>
      </c>
      <c r="K18" s="418" t="s">
        <v>390</v>
      </c>
      <c r="L18" s="1202"/>
      <c r="M18" s="1202"/>
      <c r="N18" s="415" t="s">
        <v>398</v>
      </c>
      <c r="O18" s="415" t="s">
        <v>399</v>
      </c>
      <c r="P18" s="415" t="s">
        <v>400</v>
      </c>
      <c r="Q18" s="419" t="s">
        <v>401</v>
      </c>
      <c r="R18" s="419" t="s">
        <v>402</v>
      </c>
      <c r="S18" s="419" t="s">
        <v>403</v>
      </c>
    </row>
    <row r="19" spans="1:19" s="426" customFormat="1" ht="36.950000000000003" customHeight="1">
      <c r="A19" s="391">
        <v>2013</v>
      </c>
      <c r="B19" s="420" t="s">
        <v>79</v>
      </c>
      <c r="C19" s="421" t="s">
        <v>79</v>
      </c>
      <c r="D19" s="422">
        <v>1</v>
      </c>
      <c r="E19" s="422">
        <v>4</v>
      </c>
      <c r="F19" s="422">
        <v>1</v>
      </c>
      <c r="G19" s="421" t="s">
        <v>79</v>
      </c>
      <c r="H19" s="1205">
        <v>1</v>
      </c>
      <c r="I19" s="1205"/>
      <c r="J19" s="423" t="s">
        <v>79</v>
      </c>
      <c r="K19" s="391">
        <v>2013</v>
      </c>
      <c r="L19" s="424" t="s">
        <v>79</v>
      </c>
      <c r="M19" s="422">
        <v>1</v>
      </c>
      <c r="N19" s="422">
        <v>16</v>
      </c>
      <c r="O19" s="422">
        <v>4</v>
      </c>
      <c r="P19" s="422">
        <v>2</v>
      </c>
      <c r="Q19" s="422">
        <v>12</v>
      </c>
      <c r="R19" s="422">
        <v>1</v>
      </c>
      <c r="S19" s="425">
        <v>12</v>
      </c>
    </row>
    <row r="20" spans="1:19" s="396" customFormat="1" ht="36.950000000000003" customHeight="1">
      <c r="A20" s="427">
        <v>2014</v>
      </c>
      <c r="B20" s="420" t="s">
        <v>79</v>
      </c>
      <c r="C20" s="421" t="s">
        <v>79</v>
      </c>
      <c r="D20" s="422">
        <v>1</v>
      </c>
      <c r="E20" s="422">
        <v>4</v>
      </c>
      <c r="F20" s="422">
        <v>1</v>
      </c>
      <c r="G20" s="421" t="s">
        <v>79</v>
      </c>
      <c r="H20" s="1206">
        <v>1</v>
      </c>
      <c r="I20" s="1206"/>
      <c r="J20" s="423" t="s">
        <v>79</v>
      </c>
      <c r="K20" s="427">
        <v>2014</v>
      </c>
      <c r="L20" s="424" t="s">
        <v>79</v>
      </c>
      <c r="M20" s="422">
        <v>1</v>
      </c>
      <c r="N20" s="422">
        <v>16</v>
      </c>
      <c r="O20" s="422">
        <v>4</v>
      </c>
      <c r="P20" s="422">
        <v>2</v>
      </c>
      <c r="Q20" s="422">
        <v>12</v>
      </c>
      <c r="R20" s="422">
        <v>1</v>
      </c>
      <c r="S20" s="425">
        <v>12</v>
      </c>
    </row>
    <row r="21" spans="1:19" s="396" customFormat="1" ht="36.950000000000003" customHeight="1">
      <c r="A21" s="427">
        <v>2015</v>
      </c>
      <c r="B21" s="420" t="s">
        <v>79</v>
      </c>
      <c r="C21" s="421" t="s">
        <v>79</v>
      </c>
      <c r="D21" s="422">
        <v>1</v>
      </c>
      <c r="E21" s="422">
        <v>4</v>
      </c>
      <c r="F21" s="422">
        <v>1</v>
      </c>
      <c r="G21" s="421" t="s">
        <v>79</v>
      </c>
      <c r="H21" s="1206">
        <v>1</v>
      </c>
      <c r="I21" s="1206"/>
      <c r="J21" s="423" t="s">
        <v>79</v>
      </c>
      <c r="K21" s="427">
        <v>2015</v>
      </c>
      <c r="L21" s="424" t="s">
        <v>79</v>
      </c>
      <c r="M21" s="422">
        <v>1</v>
      </c>
      <c r="N21" s="422">
        <v>16</v>
      </c>
      <c r="O21" s="422">
        <v>4</v>
      </c>
      <c r="P21" s="422">
        <v>2</v>
      </c>
      <c r="Q21" s="422">
        <v>12</v>
      </c>
      <c r="R21" s="422">
        <v>1</v>
      </c>
      <c r="S21" s="425">
        <v>12</v>
      </c>
    </row>
    <row r="22" spans="1:19" s="396" customFormat="1" ht="36.950000000000003" customHeight="1">
      <c r="A22" s="427">
        <v>2016</v>
      </c>
      <c r="B22" s="420" t="s">
        <v>79</v>
      </c>
      <c r="C22" s="421" t="s">
        <v>79</v>
      </c>
      <c r="D22" s="422">
        <v>1</v>
      </c>
      <c r="E22" s="422">
        <v>4</v>
      </c>
      <c r="F22" s="422">
        <v>1</v>
      </c>
      <c r="G22" s="421" t="s">
        <v>79</v>
      </c>
      <c r="H22" s="1206">
        <v>1</v>
      </c>
      <c r="I22" s="1206"/>
      <c r="J22" s="423" t="s">
        <v>79</v>
      </c>
      <c r="K22" s="427">
        <v>2016</v>
      </c>
      <c r="L22" s="424" t="s">
        <v>79</v>
      </c>
      <c r="M22" s="422">
        <v>1</v>
      </c>
      <c r="N22" s="422">
        <v>16</v>
      </c>
      <c r="O22" s="422">
        <v>4</v>
      </c>
      <c r="P22" s="422">
        <v>2</v>
      </c>
      <c r="Q22" s="422">
        <v>12</v>
      </c>
      <c r="R22" s="422">
        <v>1</v>
      </c>
      <c r="S22" s="425">
        <v>12</v>
      </c>
    </row>
    <row r="23" spans="1:19" s="396" customFormat="1" ht="36.950000000000003" customHeight="1">
      <c r="A23" s="427">
        <v>2017</v>
      </c>
      <c r="B23" s="420" t="s">
        <v>79</v>
      </c>
      <c r="C23" s="421" t="s">
        <v>79</v>
      </c>
      <c r="D23" s="422">
        <v>1</v>
      </c>
      <c r="E23" s="422">
        <v>4</v>
      </c>
      <c r="F23" s="422">
        <v>1</v>
      </c>
      <c r="G23" s="421" t="s">
        <v>79</v>
      </c>
      <c r="H23" s="1206">
        <v>1</v>
      </c>
      <c r="I23" s="1206"/>
      <c r="J23" s="423" t="s">
        <v>79</v>
      </c>
      <c r="K23" s="427">
        <v>2017</v>
      </c>
      <c r="L23" s="424" t="s">
        <v>79</v>
      </c>
      <c r="M23" s="422">
        <v>1</v>
      </c>
      <c r="N23" s="422">
        <v>16</v>
      </c>
      <c r="O23" s="422">
        <v>4</v>
      </c>
      <c r="P23" s="422">
        <v>2</v>
      </c>
      <c r="Q23" s="422">
        <v>12</v>
      </c>
      <c r="R23" s="422">
        <v>1</v>
      </c>
      <c r="S23" s="425">
        <v>12</v>
      </c>
    </row>
    <row r="24" spans="1:19" s="402" customFormat="1" ht="36.950000000000003" customHeight="1">
      <c r="A24" s="428">
        <v>2018</v>
      </c>
      <c r="B24" s="429">
        <v>0</v>
      </c>
      <c r="C24" s="430">
        <v>0</v>
      </c>
      <c r="D24" s="431">
        <v>1</v>
      </c>
      <c r="E24" s="431">
        <v>5</v>
      </c>
      <c r="F24" s="431">
        <v>1</v>
      </c>
      <c r="G24" s="430">
        <v>0</v>
      </c>
      <c r="H24" s="1193">
        <v>1</v>
      </c>
      <c r="I24" s="1193"/>
      <c r="J24" s="432">
        <v>0</v>
      </c>
      <c r="K24" s="428">
        <v>2018</v>
      </c>
      <c r="L24" s="433">
        <v>0</v>
      </c>
      <c r="M24" s="431">
        <v>1</v>
      </c>
      <c r="N24" s="431">
        <v>16</v>
      </c>
      <c r="O24" s="431">
        <v>4</v>
      </c>
      <c r="P24" s="431">
        <v>2</v>
      </c>
      <c r="Q24" s="431">
        <v>12</v>
      </c>
      <c r="R24" s="431">
        <v>1</v>
      </c>
      <c r="S24" s="434">
        <v>12</v>
      </c>
    </row>
    <row r="25" spans="1:19" ht="15" customHeight="1">
      <c r="A25" s="1051" t="s">
        <v>404</v>
      </c>
      <c r="B25" s="1052"/>
      <c r="C25" s="1052"/>
      <c r="D25" s="1051"/>
      <c r="E25" s="1051"/>
      <c r="F25" s="1053"/>
      <c r="G25" s="1054"/>
      <c r="H25" s="1054"/>
      <c r="I25" s="1055"/>
      <c r="J25" s="1056"/>
      <c r="K25" s="1051" t="s">
        <v>404</v>
      </c>
      <c r="L25" s="1051"/>
      <c r="M25" s="435"/>
      <c r="N25" s="435"/>
      <c r="O25" s="435"/>
      <c r="P25" s="354"/>
      <c r="Q25" s="354"/>
      <c r="R25" s="354"/>
      <c r="S25" s="354"/>
    </row>
    <row r="26" spans="1:19" ht="15" customHeight="1">
      <c r="A26" s="1051" t="s">
        <v>405</v>
      </c>
      <c r="B26" s="1051"/>
      <c r="C26" s="1051"/>
      <c r="D26" s="1051"/>
      <c r="E26" s="1051"/>
      <c r="F26" s="1057"/>
      <c r="G26" s="1057"/>
      <c r="H26" s="1057"/>
      <c r="I26" s="1051"/>
      <c r="J26" s="1051"/>
      <c r="K26" s="1051" t="s">
        <v>405</v>
      </c>
      <c r="L26" s="1051"/>
      <c r="M26" s="435"/>
      <c r="N26" s="435"/>
      <c r="O26" s="435"/>
      <c r="P26" s="354"/>
      <c r="Q26" s="354"/>
      <c r="R26" s="354"/>
      <c r="S26" s="354"/>
    </row>
    <row r="27" spans="1:19" ht="15" customHeight="1">
      <c r="A27" s="1058" t="s">
        <v>406</v>
      </c>
      <c r="B27" s="1058"/>
      <c r="C27" s="1058"/>
      <c r="D27" s="1051"/>
      <c r="E27" s="1051"/>
      <c r="F27" s="1057"/>
      <c r="G27" s="1057"/>
      <c r="H27" s="1057"/>
      <c r="I27" s="1051"/>
      <c r="J27" s="1051"/>
      <c r="K27" s="1058" t="s">
        <v>406</v>
      </c>
      <c r="L27" s="1058"/>
      <c r="M27" s="357"/>
      <c r="N27" s="435"/>
      <c r="O27" s="435"/>
      <c r="P27" s="354"/>
      <c r="Q27" s="354"/>
      <c r="R27" s="354"/>
      <c r="S27" s="354"/>
    </row>
    <row r="28" spans="1:19" s="438" customFormat="1" ht="15" customHeight="1">
      <c r="A28" s="1051" t="s">
        <v>407</v>
      </c>
      <c r="B28" s="1051"/>
      <c r="C28" s="1051"/>
      <c r="D28" s="1051"/>
      <c r="E28" s="1051"/>
      <c r="F28" s="1057"/>
      <c r="G28" s="1057"/>
      <c r="H28" s="1057"/>
      <c r="I28" s="1051"/>
      <c r="J28" s="1051"/>
      <c r="K28" s="1051" t="s">
        <v>407</v>
      </c>
      <c r="L28" s="1051"/>
      <c r="M28" s="436"/>
      <c r="N28" s="436"/>
      <c r="O28" s="436"/>
      <c r="P28" s="437"/>
      <c r="Q28" s="437"/>
      <c r="R28" s="437"/>
      <c r="S28" s="437"/>
    </row>
    <row r="29" spans="1:19" ht="17.25" customHeight="1">
      <c r="A29" s="439"/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40"/>
      <c r="N29" s="439"/>
      <c r="O29" s="439"/>
      <c r="P29" s="439"/>
      <c r="Q29" s="441"/>
      <c r="R29" s="441"/>
      <c r="S29" s="441"/>
    </row>
  </sheetData>
  <mergeCells count="34">
    <mergeCell ref="L7:L9"/>
    <mergeCell ref="M7:M9"/>
    <mergeCell ref="N7:N9"/>
    <mergeCell ref="A2:J2"/>
    <mergeCell ref="K2:S2"/>
    <mergeCell ref="A3:J3"/>
    <mergeCell ref="K3:S3"/>
    <mergeCell ref="A4:J4"/>
    <mergeCell ref="K4:S4"/>
    <mergeCell ref="G8:G9"/>
    <mergeCell ref="H8:H9"/>
    <mergeCell ref="I8:I9"/>
    <mergeCell ref="J8:J9"/>
    <mergeCell ref="C6:G6"/>
    <mergeCell ref="H6:J6"/>
    <mergeCell ref="E7:F7"/>
    <mergeCell ref="O7:O9"/>
    <mergeCell ref="P7:P9"/>
    <mergeCell ref="Q7:Q9"/>
    <mergeCell ref="R7:R9"/>
    <mergeCell ref="S7:S9"/>
    <mergeCell ref="H24:I24"/>
    <mergeCell ref="B16:E16"/>
    <mergeCell ref="F16:J16"/>
    <mergeCell ref="N16:S16"/>
    <mergeCell ref="H17:I17"/>
    <mergeCell ref="L17:L18"/>
    <mergeCell ref="M17:M18"/>
    <mergeCell ref="H18:I18"/>
    <mergeCell ref="H19:I19"/>
    <mergeCell ref="H20:I20"/>
    <mergeCell ref="H21:I21"/>
    <mergeCell ref="H22:I22"/>
    <mergeCell ref="H23:I23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topLeftCell="A10" zoomScaleSheetLayoutView="100" workbookViewId="0">
      <selection activeCell="H13" sqref="H13"/>
    </sheetView>
  </sheetViews>
  <sheetFormatPr defaultColWidth="9" defaultRowHeight="14.25"/>
  <cols>
    <col min="1" max="1" width="7.875" style="46" customWidth="1"/>
    <col min="2" max="2" width="10.125" style="46" customWidth="1"/>
    <col min="3" max="3" width="8.875" style="46" customWidth="1"/>
    <col min="4" max="4" width="7.625" style="46" customWidth="1"/>
    <col min="5" max="5" width="9.125" style="46" customWidth="1"/>
    <col min="6" max="6" width="9.25" style="46" customWidth="1"/>
    <col min="7" max="7" width="8" style="46" customWidth="1"/>
    <col min="8" max="8" width="11.125" style="46" customWidth="1"/>
    <col min="9" max="9" width="7.25" style="46" customWidth="1"/>
    <col min="10" max="10" width="7.5" style="46" customWidth="1"/>
    <col min="11" max="16384" width="9" style="4"/>
  </cols>
  <sheetData>
    <row r="1" spans="1:15" ht="5.0999999999999996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</row>
    <row r="2" spans="1:15" ht="50.1" customHeight="1">
      <c r="A2" s="1111"/>
      <c r="B2" s="1111"/>
      <c r="C2" s="1111"/>
      <c r="D2" s="1111"/>
      <c r="E2" s="1111"/>
      <c r="F2" s="1111"/>
      <c r="G2" s="1111"/>
      <c r="H2" s="1111"/>
      <c r="I2" s="1111"/>
      <c r="J2" s="1111"/>
    </row>
    <row r="3" spans="1:15" s="5" customFormat="1" ht="21" customHeight="1">
      <c r="A3" s="1189" t="s">
        <v>408</v>
      </c>
      <c r="B3" s="1116"/>
      <c r="C3" s="1116"/>
      <c r="D3" s="1116"/>
      <c r="E3" s="1116"/>
      <c r="F3" s="1116"/>
      <c r="G3" s="1116"/>
      <c r="H3" s="1116"/>
      <c r="I3" s="1116"/>
      <c r="J3" s="1116"/>
    </row>
    <row r="4" spans="1:15" s="5" customFormat="1" ht="21" customHeight="1">
      <c r="A4" s="1115" t="s">
        <v>409</v>
      </c>
      <c r="B4" s="1099"/>
      <c r="C4" s="1099"/>
      <c r="D4" s="1099"/>
      <c r="E4" s="1099"/>
      <c r="F4" s="1099"/>
      <c r="G4" s="1099"/>
      <c r="H4" s="1099"/>
      <c r="I4" s="1099"/>
      <c r="J4" s="1099"/>
    </row>
    <row r="5" spans="1:15" s="55" customFormat="1" ht="21" customHeight="1">
      <c r="A5" s="51" t="s">
        <v>410</v>
      </c>
      <c r="B5" s="102"/>
      <c r="C5" s="1227"/>
      <c r="D5" s="1227"/>
      <c r="E5" s="1227"/>
      <c r="F5" s="1227"/>
      <c r="G5" s="1227"/>
      <c r="H5" s="53"/>
      <c r="I5" s="53"/>
      <c r="J5" s="54" t="s">
        <v>411</v>
      </c>
    </row>
    <row r="6" spans="1:15" s="10" customFormat="1" ht="20.100000000000001" customHeight="1">
      <c r="A6" s="103" t="s">
        <v>412</v>
      </c>
      <c r="B6" s="145" t="s">
        <v>154</v>
      </c>
      <c r="C6" s="460" t="s">
        <v>413</v>
      </c>
      <c r="D6" s="461" t="s">
        <v>414</v>
      </c>
      <c r="E6" s="462" t="s">
        <v>415</v>
      </c>
      <c r="F6" s="110" t="s">
        <v>416</v>
      </c>
      <c r="G6" s="110" t="s">
        <v>417</v>
      </c>
      <c r="H6" s="110" t="s">
        <v>418</v>
      </c>
      <c r="I6" s="110" t="s">
        <v>419</v>
      </c>
      <c r="J6" s="110" t="s">
        <v>420</v>
      </c>
      <c r="K6" s="15"/>
      <c r="L6" s="15"/>
      <c r="M6" s="15"/>
      <c r="N6" s="15"/>
      <c r="O6" s="15"/>
    </row>
    <row r="7" spans="1:15" s="10" customFormat="1" ht="15.75" customHeight="1">
      <c r="A7" s="463"/>
      <c r="B7" s="464"/>
      <c r="C7" s="465" t="s">
        <v>421</v>
      </c>
      <c r="D7" s="466" t="s">
        <v>422</v>
      </c>
      <c r="E7" s="467" t="s">
        <v>423</v>
      </c>
      <c r="F7" s="468" t="s">
        <v>424</v>
      </c>
      <c r="G7" s="468" t="s">
        <v>425</v>
      </c>
      <c r="H7" s="1228" t="s">
        <v>426</v>
      </c>
      <c r="I7" s="469" t="s">
        <v>427</v>
      </c>
      <c r="J7" s="468"/>
      <c r="K7" s="15"/>
      <c r="L7" s="15"/>
      <c r="M7" s="15"/>
      <c r="N7" s="15"/>
      <c r="O7" s="15"/>
    </row>
    <row r="8" spans="1:15" s="10" customFormat="1" ht="20.25" customHeight="1">
      <c r="A8" s="18" t="s">
        <v>428</v>
      </c>
      <c r="B8" s="192" t="s">
        <v>52</v>
      </c>
      <c r="C8" s="18" t="s">
        <v>429</v>
      </c>
      <c r="D8" s="17" t="s">
        <v>430</v>
      </c>
      <c r="E8" s="470" t="s">
        <v>431</v>
      </c>
      <c r="F8" s="18" t="s">
        <v>432</v>
      </c>
      <c r="G8" s="191" t="s">
        <v>433</v>
      </c>
      <c r="H8" s="1229"/>
      <c r="I8" s="18" t="s">
        <v>434</v>
      </c>
      <c r="J8" s="191" t="s">
        <v>239</v>
      </c>
      <c r="K8" s="15"/>
      <c r="L8" s="15"/>
      <c r="M8" s="15"/>
      <c r="N8" s="15"/>
      <c r="O8" s="15"/>
    </row>
    <row r="9" spans="1:15" s="10" customFormat="1" ht="100.9" customHeight="1">
      <c r="A9" s="152">
        <v>2013</v>
      </c>
      <c r="B9" s="72">
        <v>1133652</v>
      </c>
      <c r="C9" s="72">
        <v>2994</v>
      </c>
      <c r="D9" s="72">
        <v>115</v>
      </c>
      <c r="E9" s="72">
        <v>992</v>
      </c>
      <c r="F9" s="72">
        <v>6514</v>
      </c>
      <c r="G9" s="471">
        <v>516</v>
      </c>
      <c r="H9" s="72">
        <v>1114488</v>
      </c>
      <c r="I9" s="72"/>
      <c r="J9" s="73">
        <v>8033</v>
      </c>
    </row>
    <row r="10" spans="1:15" s="473" customFormat="1" ht="100.9" customHeight="1">
      <c r="A10" s="472">
        <v>2014</v>
      </c>
      <c r="B10" s="75">
        <v>1305539</v>
      </c>
      <c r="C10" s="72">
        <v>3678</v>
      </c>
      <c r="D10" s="72">
        <v>36</v>
      </c>
      <c r="E10" s="72">
        <v>873</v>
      </c>
      <c r="F10" s="72">
        <v>7129</v>
      </c>
      <c r="G10" s="471">
        <v>1198</v>
      </c>
      <c r="H10" s="72">
        <v>1274108</v>
      </c>
      <c r="I10" s="72"/>
      <c r="J10" s="73">
        <v>18517</v>
      </c>
    </row>
    <row r="11" spans="1:15" s="473" customFormat="1" ht="100.9" customHeight="1">
      <c r="A11" s="472">
        <v>2015</v>
      </c>
      <c r="B11" s="75">
        <v>1227282</v>
      </c>
      <c r="C11" s="72">
        <v>3064</v>
      </c>
      <c r="D11" s="72">
        <v>128</v>
      </c>
      <c r="E11" s="72">
        <v>2764</v>
      </c>
      <c r="F11" s="72">
        <v>14984</v>
      </c>
      <c r="G11" s="471">
        <v>1078</v>
      </c>
      <c r="H11" s="72">
        <v>1188568</v>
      </c>
      <c r="I11" s="72"/>
      <c r="J11" s="73">
        <v>16696</v>
      </c>
    </row>
    <row r="12" spans="1:15" s="473" customFormat="1" ht="100.9" customHeight="1">
      <c r="A12" s="472">
        <v>2016</v>
      </c>
      <c r="B12" s="75">
        <v>1220224</v>
      </c>
      <c r="C12" s="72">
        <v>3253</v>
      </c>
      <c r="D12" s="72">
        <v>126</v>
      </c>
      <c r="E12" s="72">
        <v>1873</v>
      </c>
      <c r="F12" s="72">
        <v>15682</v>
      </c>
      <c r="G12" s="471">
        <v>988</v>
      </c>
      <c r="H12" s="72">
        <v>1181251</v>
      </c>
      <c r="I12" s="72"/>
      <c r="J12" s="73">
        <v>17051</v>
      </c>
    </row>
    <row r="13" spans="1:15" s="473" customFormat="1" ht="100.9" customHeight="1">
      <c r="A13" s="472">
        <v>2017</v>
      </c>
      <c r="B13" s="75">
        <v>280753</v>
      </c>
      <c r="C13" s="72">
        <v>3265</v>
      </c>
      <c r="D13" s="72">
        <v>142</v>
      </c>
      <c r="E13" s="72">
        <v>2124</v>
      </c>
      <c r="F13" s="72">
        <v>16684</v>
      </c>
      <c r="G13" s="471">
        <v>1121</v>
      </c>
      <c r="H13" s="72">
        <v>239976</v>
      </c>
      <c r="I13" s="72">
        <v>148</v>
      </c>
      <c r="J13" s="73">
        <v>17293</v>
      </c>
    </row>
    <row r="14" spans="1:15" s="479" customFormat="1" ht="100.9" customHeight="1">
      <c r="A14" s="474">
        <v>2018</v>
      </c>
      <c r="B14" s="475">
        <f>SUM(C14:J14)</f>
        <v>340060</v>
      </c>
      <c r="C14" s="476">
        <v>3693</v>
      </c>
      <c r="D14" s="476">
        <v>131</v>
      </c>
      <c r="E14" s="476">
        <v>3516</v>
      </c>
      <c r="F14" s="476">
        <v>17319</v>
      </c>
      <c r="G14" s="477">
        <v>970</v>
      </c>
      <c r="H14" s="476">
        <v>285504</v>
      </c>
      <c r="I14" s="476">
        <v>169</v>
      </c>
      <c r="J14" s="478">
        <v>28758</v>
      </c>
    </row>
    <row r="15" spans="1:15" s="55" customFormat="1" ht="15.95" customHeight="1">
      <c r="A15" s="480" t="s">
        <v>435</v>
      </c>
      <c r="B15" s="95"/>
      <c r="C15" s="95"/>
      <c r="D15" s="95"/>
      <c r="E15" s="95"/>
      <c r="F15" s="95"/>
      <c r="G15" s="95"/>
      <c r="H15" s="95"/>
      <c r="I15" s="95"/>
      <c r="J15" s="141"/>
    </row>
    <row r="16" spans="1:15" ht="14.25" customHeight="1">
      <c r="A16" s="481"/>
    </row>
    <row r="23" spans="2:2">
      <c r="B23" s="515"/>
    </row>
  </sheetData>
  <mergeCells count="5">
    <mergeCell ref="A2:J2"/>
    <mergeCell ref="A3:J3"/>
    <mergeCell ref="A4:J4"/>
    <mergeCell ref="C5:G5"/>
    <mergeCell ref="H7:H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>
    <oddFooter xml:space="preserve">&amp;C&amp;1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topLeftCell="A7" zoomScale="85" zoomScaleSheetLayoutView="85" workbookViewId="0">
      <selection activeCell="O27" sqref="O27"/>
    </sheetView>
  </sheetViews>
  <sheetFormatPr defaultColWidth="9" defaultRowHeight="14.25"/>
  <cols>
    <col min="1" max="1" width="9" style="46"/>
    <col min="2" max="10" width="8.625" style="46" customWidth="1"/>
    <col min="11" max="12" width="9" style="46"/>
    <col min="13" max="16384" width="9" style="4"/>
  </cols>
  <sheetData>
    <row r="1" spans="1:14" ht="5.0999999999999996" customHeight="1"/>
    <row r="2" spans="1:14" ht="50.1" customHeight="1">
      <c r="A2" s="1111"/>
      <c r="B2" s="1111"/>
      <c r="C2" s="1111"/>
      <c r="D2" s="1111"/>
      <c r="E2" s="1111"/>
      <c r="F2" s="1111"/>
      <c r="G2" s="1111"/>
      <c r="H2" s="1111"/>
      <c r="I2" s="1111"/>
      <c r="J2" s="1111"/>
    </row>
    <row r="3" spans="1:14" s="49" customFormat="1" ht="21" customHeight="1">
      <c r="A3" s="1113" t="s">
        <v>436</v>
      </c>
      <c r="B3" s="1113"/>
      <c r="C3" s="1113"/>
      <c r="D3" s="1113"/>
      <c r="E3" s="1113"/>
      <c r="F3" s="1113"/>
      <c r="G3" s="1113"/>
      <c r="H3" s="1113"/>
      <c r="I3" s="1113"/>
      <c r="J3" s="1113"/>
      <c r="K3" s="482"/>
      <c r="L3" s="482"/>
    </row>
    <row r="4" spans="1:14" s="49" customFormat="1" ht="21" customHeight="1">
      <c r="A4" s="1115" t="s">
        <v>437</v>
      </c>
      <c r="B4" s="1115"/>
      <c r="C4" s="1115"/>
      <c r="D4" s="1115"/>
      <c r="E4" s="1115"/>
      <c r="F4" s="1115"/>
      <c r="G4" s="1115"/>
      <c r="H4" s="1115"/>
      <c r="I4" s="1115"/>
      <c r="J4" s="1115"/>
      <c r="K4" s="482"/>
      <c r="L4" s="482"/>
    </row>
    <row r="5" spans="1:14" s="55" customFormat="1" ht="21" customHeight="1">
      <c r="A5" s="483" t="s">
        <v>438</v>
      </c>
      <c r="B5" s="484"/>
      <c r="C5" s="484"/>
      <c r="D5" s="484"/>
      <c r="E5" s="484"/>
      <c r="F5" s="102"/>
      <c r="G5" s="1236"/>
      <c r="H5" s="1237"/>
      <c r="I5" s="1101" t="s">
        <v>439</v>
      </c>
      <c r="J5" s="1101"/>
      <c r="K5" s="98"/>
      <c r="L5" s="98"/>
    </row>
    <row r="6" spans="1:14" s="10" customFormat="1" ht="29.25" customHeight="1">
      <c r="A6" s="13" t="s">
        <v>412</v>
      </c>
      <c r="B6" s="56" t="s">
        <v>440</v>
      </c>
      <c r="C6" s="1238" t="s">
        <v>441</v>
      </c>
      <c r="D6" s="1104"/>
      <c r="E6" s="1239" t="s">
        <v>442</v>
      </c>
      <c r="F6" s="1240"/>
      <c r="G6" s="1240"/>
      <c r="H6" s="1241"/>
      <c r="I6" s="1238" t="s">
        <v>443</v>
      </c>
      <c r="J6" s="1242"/>
      <c r="K6" s="486"/>
      <c r="L6" s="486"/>
      <c r="M6" s="15"/>
      <c r="N6" s="15"/>
    </row>
    <row r="7" spans="1:14" s="10" customFormat="1" ht="23.25" customHeight="1">
      <c r="A7" s="143"/>
      <c r="B7" s="60"/>
      <c r="C7" s="60" t="s">
        <v>444</v>
      </c>
      <c r="D7" s="60" t="s">
        <v>445</v>
      </c>
      <c r="E7" s="13" t="s">
        <v>446</v>
      </c>
      <c r="F7" s="13" t="s">
        <v>447</v>
      </c>
      <c r="G7" s="13" t="s">
        <v>448</v>
      </c>
      <c r="H7" s="13" t="s">
        <v>449</v>
      </c>
      <c r="I7" s="13" t="s">
        <v>450</v>
      </c>
      <c r="J7" s="13" t="s">
        <v>451</v>
      </c>
      <c r="K7" s="486"/>
      <c r="L7" s="486"/>
      <c r="M7" s="15"/>
      <c r="N7" s="15"/>
    </row>
    <row r="8" spans="1:14" s="10" customFormat="1" ht="35.25" customHeight="1">
      <c r="A8" s="18" t="s">
        <v>452</v>
      </c>
      <c r="B8" s="65" t="s">
        <v>453</v>
      </c>
      <c r="C8" s="65" t="s">
        <v>454</v>
      </c>
      <c r="D8" s="65" t="s">
        <v>455</v>
      </c>
      <c r="E8" s="65" t="s">
        <v>456</v>
      </c>
      <c r="F8" s="19" t="s">
        <v>457</v>
      </c>
      <c r="G8" s="19" t="s">
        <v>458</v>
      </c>
      <c r="H8" s="19" t="s">
        <v>459</v>
      </c>
      <c r="I8" s="19" t="s">
        <v>460</v>
      </c>
      <c r="J8" s="19" t="s">
        <v>461</v>
      </c>
      <c r="K8" s="486"/>
      <c r="L8" s="486"/>
      <c r="M8" s="15"/>
      <c r="N8" s="15"/>
    </row>
    <row r="9" spans="1:14" s="490" customFormat="1" ht="41.65" customHeight="1">
      <c r="A9" s="487">
        <v>2013</v>
      </c>
      <c r="B9" s="161">
        <v>4313</v>
      </c>
      <c r="C9" s="161">
        <v>2201</v>
      </c>
      <c r="D9" s="161">
        <v>2112</v>
      </c>
      <c r="E9" s="161">
        <v>7</v>
      </c>
      <c r="F9" s="488" t="s">
        <v>79</v>
      </c>
      <c r="G9" s="161">
        <v>4306</v>
      </c>
      <c r="H9" s="161" t="s">
        <v>79</v>
      </c>
      <c r="I9" s="161">
        <v>569</v>
      </c>
      <c r="J9" s="489">
        <v>4</v>
      </c>
    </row>
    <row r="10" spans="1:14" s="491" customFormat="1" ht="41.65" customHeight="1">
      <c r="A10" s="487">
        <v>2014</v>
      </c>
      <c r="B10" s="161">
        <v>4670</v>
      </c>
      <c r="C10" s="161">
        <v>2468</v>
      </c>
      <c r="D10" s="161">
        <v>2202</v>
      </c>
      <c r="E10" s="161">
        <v>8</v>
      </c>
      <c r="F10" s="488" t="s">
        <v>79</v>
      </c>
      <c r="G10" s="161">
        <v>4662</v>
      </c>
      <c r="H10" s="161" t="s">
        <v>79</v>
      </c>
      <c r="I10" s="161">
        <v>608</v>
      </c>
      <c r="J10" s="489">
        <v>5</v>
      </c>
    </row>
    <row r="11" spans="1:14" s="491" customFormat="1" ht="41.65" customHeight="1">
      <c r="A11" s="487">
        <v>2015</v>
      </c>
      <c r="B11" s="161">
        <v>5903</v>
      </c>
      <c r="C11" s="161">
        <v>2945</v>
      </c>
      <c r="D11" s="161">
        <v>2958</v>
      </c>
      <c r="E11" s="161">
        <v>15</v>
      </c>
      <c r="F11" s="488" t="s">
        <v>79</v>
      </c>
      <c r="G11" s="161">
        <v>5888</v>
      </c>
      <c r="H11" s="161" t="s">
        <v>79</v>
      </c>
      <c r="I11" s="161">
        <v>649</v>
      </c>
      <c r="J11" s="489">
        <v>7</v>
      </c>
    </row>
    <row r="12" spans="1:14" s="491" customFormat="1" ht="41.65" customHeight="1">
      <c r="A12" s="487">
        <v>2016</v>
      </c>
      <c r="B12" s="161">
        <v>6936</v>
      </c>
      <c r="C12" s="161">
        <v>3404</v>
      </c>
      <c r="D12" s="161">
        <v>3532</v>
      </c>
      <c r="E12" s="161">
        <v>15</v>
      </c>
      <c r="F12" s="488" t="s">
        <v>79</v>
      </c>
      <c r="G12" s="161">
        <v>6921</v>
      </c>
      <c r="H12" s="161" t="s">
        <v>79</v>
      </c>
      <c r="I12" s="161">
        <v>579</v>
      </c>
      <c r="J12" s="489">
        <v>6</v>
      </c>
    </row>
    <row r="13" spans="1:14" s="491" customFormat="1" ht="41.65" customHeight="1">
      <c r="A13" s="487">
        <v>2017</v>
      </c>
      <c r="B13" s="161">
        <v>8008</v>
      </c>
      <c r="C13" s="161">
        <v>3836</v>
      </c>
      <c r="D13" s="161">
        <v>4172</v>
      </c>
      <c r="E13" s="161">
        <v>18</v>
      </c>
      <c r="F13" s="488">
        <v>0</v>
      </c>
      <c r="G13" s="161">
        <v>7990</v>
      </c>
      <c r="H13" s="161">
        <v>0</v>
      </c>
      <c r="I13" s="161">
        <v>497</v>
      </c>
      <c r="J13" s="489">
        <v>10</v>
      </c>
      <c r="K13" s="492"/>
      <c r="L13" s="492"/>
    </row>
    <row r="14" spans="1:14" s="499" customFormat="1" ht="41.65" customHeight="1">
      <c r="A14" s="493">
        <v>2018</v>
      </c>
      <c r="B14" s="494">
        <f>SUM(C14:D14)</f>
        <v>8159</v>
      </c>
      <c r="C14" s="494">
        <v>4103</v>
      </c>
      <c r="D14" s="494">
        <v>4056</v>
      </c>
      <c r="E14" s="494">
        <v>8</v>
      </c>
      <c r="F14" s="495">
        <v>0</v>
      </c>
      <c r="G14" s="494">
        <v>8151</v>
      </c>
      <c r="H14" s="494">
        <v>0</v>
      </c>
      <c r="I14" s="494">
        <v>426</v>
      </c>
      <c r="J14" s="496">
        <v>6</v>
      </c>
      <c r="K14" s="497"/>
      <c r="L14" s="498"/>
      <c r="M14" s="498"/>
    </row>
    <row r="15" spans="1:14" s="10" customFormat="1" ht="29.25" customHeight="1">
      <c r="A15" s="63" t="s">
        <v>412</v>
      </c>
      <c r="B15" s="1230" t="s">
        <v>462</v>
      </c>
      <c r="C15" s="1230"/>
      <c r="D15" s="1231"/>
      <c r="E15" s="1232" t="s">
        <v>463</v>
      </c>
      <c r="F15" s="1233"/>
      <c r="G15" s="1233"/>
      <c r="H15" s="1233"/>
      <c r="I15" s="1233"/>
      <c r="J15" s="1234"/>
      <c r="M15" s="458"/>
    </row>
    <row r="16" spans="1:14" s="10" customFormat="1" ht="19.5" customHeight="1">
      <c r="A16" s="63"/>
      <c r="B16" s="500" t="s">
        <v>464</v>
      </c>
      <c r="C16" s="56" t="s">
        <v>465</v>
      </c>
      <c r="D16" s="343" t="s">
        <v>466</v>
      </c>
      <c r="E16" s="58" t="s">
        <v>467</v>
      </c>
      <c r="F16" s="58" t="s">
        <v>468</v>
      </c>
      <c r="G16" s="501" t="s">
        <v>469</v>
      </c>
      <c r="H16" s="501" t="s">
        <v>470</v>
      </c>
      <c r="I16" s="501" t="s">
        <v>471</v>
      </c>
      <c r="J16" s="58" t="s">
        <v>472</v>
      </c>
      <c r="M16" s="458"/>
    </row>
    <row r="17" spans="1:14" s="10" customFormat="1" ht="27" customHeight="1">
      <c r="A17" s="68" t="s">
        <v>452</v>
      </c>
      <c r="B17" s="344" t="s">
        <v>473</v>
      </c>
      <c r="C17" s="344" t="s">
        <v>474</v>
      </c>
      <c r="D17" s="344" t="s">
        <v>475</v>
      </c>
      <c r="E17" s="329" t="s">
        <v>476</v>
      </c>
      <c r="F17" s="329" t="s">
        <v>477</v>
      </c>
      <c r="G17" s="329" t="s">
        <v>477</v>
      </c>
      <c r="H17" s="329" t="s">
        <v>477</v>
      </c>
      <c r="I17" s="329" t="s">
        <v>477</v>
      </c>
      <c r="J17" s="329" t="s">
        <v>478</v>
      </c>
      <c r="M17" s="458"/>
    </row>
    <row r="18" spans="1:14" s="490" customFormat="1" ht="41.65" customHeight="1">
      <c r="A18" s="487">
        <v>2013</v>
      </c>
      <c r="B18" s="502">
        <v>197</v>
      </c>
      <c r="C18" s="161">
        <v>597</v>
      </c>
      <c r="D18" s="161">
        <v>2946</v>
      </c>
      <c r="E18" s="161">
        <v>893</v>
      </c>
      <c r="F18" s="488">
        <v>969</v>
      </c>
      <c r="G18" s="488">
        <v>614</v>
      </c>
      <c r="H18" s="488">
        <v>566</v>
      </c>
      <c r="I18" s="488">
        <v>671</v>
      </c>
      <c r="J18" s="503">
        <v>600</v>
      </c>
    </row>
    <row r="19" spans="1:14" s="504" customFormat="1" ht="41.65" customHeight="1">
      <c r="A19" s="487">
        <v>2014</v>
      </c>
      <c r="B19" s="502">
        <v>234</v>
      </c>
      <c r="C19" s="161">
        <v>641</v>
      </c>
      <c r="D19" s="161">
        <v>3182</v>
      </c>
      <c r="E19" s="161">
        <v>987</v>
      </c>
      <c r="F19" s="488">
        <v>1136</v>
      </c>
      <c r="G19" s="488">
        <v>575</v>
      </c>
      <c r="H19" s="488">
        <v>540</v>
      </c>
      <c r="I19" s="488">
        <v>790</v>
      </c>
      <c r="J19" s="503">
        <v>642</v>
      </c>
    </row>
    <row r="20" spans="1:14" s="504" customFormat="1" ht="41.65" customHeight="1">
      <c r="A20" s="505">
        <v>2015</v>
      </c>
      <c r="B20" s="502">
        <v>215</v>
      </c>
      <c r="C20" s="161">
        <v>887</v>
      </c>
      <c r="D20" s="161">
        <v>4145</v>
      </c>
      <c r="E20" s="161">
        <v>1366</v>
      </c>
      <c r="F20" s="488">
        <v>1431</v>
      </c>
      <c r="G20" s="488">
        <v>729</v>
      </c>
      <c r="H20" s="488">
        <v>711</v>
      </c>
      <c r="I20" s="488">
        <v>935</v>
      </c>
      <c r="J20" s="503">
        <v>731</v>
      </c>
      <c r="L20" s="506"/>
    </row>
    <row r="21" spans="1:14" s="504" customFormat="1" ht="41.65" customHeight="1">
      <c r="A21" s="487">
        <v>2016</v>
      </c>
      <c r="B21" s="502">
        <v>219</v>
      </c>
      <c r="C21" s="161">
        <v>1103</v>
      </c>
      <c r="D21" s="161">
        <v>5029</v>
      </c>
      <c r="E21" s="161">
        <v>1631</v>
      </c>
      <c r="F21" s="488">
        <v>1479</v>
      </c>
      <c r="G21" s="488">
        <v>749</v>
      </c>
      <c r="H21" s="488">
        <v>909</v>
      </c>
      <c r="I21" s="488">
        <v>1150</v>
      </c>
      <c r="J21" s="503">
        <v>1018</v>
      </c>
    </row>
    <row r="22" spans="1:14" s="504" customFormat="1" ht="41.65" customHeight="1">
      <c r="A22" s="487">
        <v>2017</v>
      </c>
      <c r="B22" s="502">
        <v>269</v>
      </c>
      <c r="C22" s="161">
        <v>1439</v>
      </c>
      <c r="D22" s="161">
        <v>5793</v>
      </c>
      <c r="E22" s="161">
        <v>2029</v>
      </c>
      <c r="F22" s="488">
        <v>1534</v>
      </c>
      <c r="G22" s="488">
        <v>860</v>
      </c>
      <c r="H22" s="488">
        <v>1114</v>
      </c>
      <c r="I22" s="488">
        <v>1280</v>
      </c>
      <c r="J22" s="503">
        <v>1191</v>
      </c>
      <c r="K22" s="506"/>
      <c r="L22" s="506"/>
    </row>
    <row r="23" spans="1:14" s="504" customFormat="1" ht="41.65" customHeight="1">
      <c r="A23" s="493">
        <v>2018</v>
      </c>
      <c r="B23" s="507">
        <v>352</v>
      </c>
      <c r="C23" s="494">
        <v>1538</v>
      </c>
      <c r="D23" s="494">
        <v>5837</v>
      </c>
      <c r="E23" s="494">
        <v>2104</v>
      </c>
      <c r="F23" s="495">
        <v>1452</v>
      </c>
      <c r="G23" s="495">
        <v>830</v>
      </c>
      <c r="H23" s="495">
        <v>1157</v>
      </c>
      <c r="I23" s="495">
        <v>1297</v>
      </c>
      <c r="J23" s="508">
        <v>1319</v>
      </c>
      <c r="K23" s="509"/>
      <c r="L23" s="509"/>
      <c r="N23" s="506"/>
    </row>
    <row r="24" spans="1:14" s="55" customFormat="1" ht="12.75" customHeight="1">
      <c r="A24" s="1093" t="s">
        <v>479</v>
      </c>
      <c r="B24" s="510"/>
      <c r="C24" s="511"/>
      <c r="D24" s="511"/>
      <c r="E24" s="511"/>
      <c r="F24" s="1235"/>
      <c r="G24" s="1235"/>
      <c r="H24" s="1235"/>
      <c r="I24" s="511"/>
      <c r="J24" s="511"/>
    </row>
    <row r="25" spans="1:14" s="55" customFormat="1" ht="12.75" customHeight="1">
      <c r="A25" s="1094" t="s">
        <v>435</v>
      </c>
      <c r="B25" s="512"/>
      <c r="C25" s="511"/>
      <c r="D25" s="511"/>
      <c r="E25" s="511"/>
      <c r="F25" s="141"/>
      <c r="G25" s="141"/>
      <c r="H25" s="141"/>
      <c r="I25" s="511"/>
      <c r="J25" s="511"/>
    </row>
    <row r="26" spans="1:14" s="55" customFormat="1" ht="18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4" s="55" customFormat="1" ht="18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4" s="55" customFormat="1" ht="18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4" s="55" customFormat="1" ht="18" customHeight="1">
      <c r="A29" s="98"/>
      <c r="B29" s="98"/>
      <c r="C29" s="98"/>
      <c r="D29" s="98"/>
      <c r="E29" s="513"/>
      <c r="F29" s="98"/>
      <c r="G29" s="98"/>
      <c r="H29" s="98"/>
      <c r="I29" s="514"/>
      <c r="J29" s="514"/>
      <c r="K29" s="98"/>
      <c r="L29" s="98"/>
    </row>
    <row r="30" spans="1:14" s="55" customFormat="1" ht="18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4" s="55" customFormat="1" ht="11.2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4" s="55" customFormat="1" ht="11.2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" ht="14.25" customHeight="1">
      <c r="A33" s="98"/>
    </row>
    <row r="34" spans="1:1" ht="14.25" customHeight="1">
      <c r="A34" s="98"/>
    </row>
    <row r="35" spans="1:1" ht="14.25" customHeight="1">
      <c r="A35" s="98"/>
    </row>
  </sheetData>
  <mergeCells count="11">
    <mergeCell ref="B15:D15"/>
    <mergeCell ref="E15:J15"/>
    <mergeCell ref="F24:H24"/>
    <mergeCell ref="A2:J2"/>
    <mergeCell ref="A3:J3"/>
    <mergeCell ref="A4:J4"/>
    <mergeCell ref="G5:H5"/>
    <mergeCell ref="I5:J5"/>
    <mergeCell ref="C6:D6"/>
    <mergeCell ref="E6:H6"/>
    <mergeCell ref="I6:J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  <ignoredErrors>
    <ignoredError sqref="B1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Normal="100" zoomScaleSheetLayoutView="100" workbookViewId="0">
      <selection activeCell="H12" sqref="H12"/>
    </sheetView>
  </sheetViews>
  <sheetFormatPr defaultColWidth="9" defaultRowHeight="14.25"/>
  <cols>
    <col min="1" max="1" width="7.625" style="546" customWidth="1"/>
    <col min="2" max="10" width="8.125" style="546" customWidth="1"/>
    <col min="11" max="11" width="8.125" style="547" customWidth="1"/>
    <col min="12" max="12" width="7.625" style="546" customWidth="1"/>
    <col min="13" max="13" width="13.625" style="546" customWidth="1"/>
    <col min="14" max="14" width="13.625" style="547" customWidth="1"/>
    <col min="15" max="15" width="13.625" style="548" customWidth="1"/>
    <col min="16" max="16" width="13.625" style="547" customWidth="1"/>
    <col min="17" max="18" width="13.625" style="520" customWidth="1"/>
    <col min="19" max="16384" width="9" style="520"/>
  </cols>
  <sheetData>
    <row r="1" spans="1:18" ht="5.0999999999999996" customHeight="1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7"/>
      <c r="L1" s="516"/>
      <c r="M1" s="516"/>
      <c r="N1" s="517"/>
      <c r="O1" s="518"/>
      <c r="P1" s="517"/>
      <c r="Q1" s="519"/>
      <c r="R1" s="519"/>
    </row>
    <row r="2" spans="1:18" ht="50.1" customHeight="1">
      <c r="A2" s="1243"/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</row>
    <row r="3" spans="1:18" s="233" customFormat="1" ht="21" customHeight="1">
      <c r="A3" s="1244" t="s">
        <v>480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 t="s">
        <v>481</v>
      </c>
      <c r="M3" s="1244"/>
      <c r="N3" s="1244"/>
      <c r="O3" s="1244"/>
      <c r="P3" s="1244"/>
      <c r="Q3" s="1244"/>
      <c r="R3" s="1244"/>
    </row>
    <row r="4" spans="1:18" s="233" customFormat="1" ht="21" customHeight="1">
      <c r="A4" s="1142" t="s">
        <v>482</v>
      </c>
      <c r="B4" s="1142"/>
      <c r="C4" s="1142"/>
      <c r="D4" s="1142"/>
      <c r="E4" s="1142"/>
      <c r="F4" s="1142"/>
      <c r="G4" s="1142"/>
      <c r="H4" s="1142"/>
      <c r="I4" s="1142"/>
      <c r="J4" s="1142"/>
      <c r="K4" s="1142"/>
      <c r="L4" s="1142" t="s">
        <v>483</v>
      </c>
      <c r="M4" s="1142"/>
      <c r="N4" s="1142"/>
      <c r="O4" s="1142"/>
      <c r="P4" s="1142"/>
      <c r="Q4" s="1142"/>
      <c r="R4" s="1142"/>
    </row>
    <row r="5" spans="1:18" s="238" customFormat="1" ht="21" customHeight="1">
      <c r="A5" s="234" t="s">
        <v>410</v>
      </c>
      <c r="B5" s="236"/>
      <c r="C5" s="236"/>
      <c r="D5" s="236"/>
      <c r="E5" s="521"/>
      <c r="F5" s="521"/>
      <c r="G5" s="521"/>
      <c r="H5" s="521"/>
      <c r="I5" s="521"/>
      <c r="J5" s="1245" t="s">
        <v>484</v>
      </c>
      <c r="K5" s="1245"/>
      <c r="L5" s="234" t="s">
        <v>410</v>
      </c>
      <c r="M5" s="302"/>
      <c r="N5" s="522"/>
      <c r="O5" s="522"/>
      <c r="P5" s="522"/>
      <c r="Q5" s="1246" t="s">
        <v>484</v>
      </c>
      <c r="R5" s="1246"/>
    </row>
    <row r="6" spans="1:18" s="242" customFormat="1" ht="20.100000000000001" customHeight="1">
      <c r="A6" s="303" t="s">
        <v>151</v>
      </c>
      <c r="B6" s="1146" t="s">
        <v>154</v>
      </c>
      <c r="C6" s="1147"/>
      <c r="D6" s="1146" t="s">
        <v>485</v>
      </c>
      <c r="E6" s="1147"/>
      <c r="F6" s="1146" t="s">
        <v>486</v>
      </c>
      <c r="G6" s="1147"/>
      <c r="H6" s="1146" t="s">
        <v>487</v>
      </c>
      <c r="I6" s="1147"/>
      <c r="J6" s="1146" t="s">
        <v>488</v>
      </c>
      <c r="K6" s="1147"/>
      <c r="L6" s="449" t="s">
        <v>151</v>
      </c>
      <c r="M6" s="1146" t="s">
        <v>489</v>
      </c>
      <c r="N6" s="1147"/>
      <c r="O6" s="1146" t="s">
        <v>490</v>
      </c>
      <c r="P6" s="1147"/>
      <c r="Q6" s="1146" t="s">
        <v>491</v>
      </c>
      <c r="R6" s="1147"/>
    </row>
    <row r="7" spans="1:18" s="242" customFormat="1" ht="26.1" customHeight="1">
      <c r="A7" s="305" t="s">
        <v>492</v>
      </c>
      <c r="B7" s="1133" t="s">
        <v>52</v>
      </c>
      <c r="C7" s="1134"/>
      <c r="D7" s="1135" t="s">
        <v>493</v>
      </c>
      <c r="E7" s="1136"/>
      <c r="F7" s="1135" t="s">
        <v>494</v>
      </c>
      <c r="G7" s="1136"/>
      <c r="H7" s="1135" t="s">
        <v>495</v>
      </c>
      <c r="I7" s="1136"/>
      <c r="J7" s="1135" t="s">
        <v>496</v>
      </c>
      <c r="K7" s="1136"/>
      <c r="L7" s="450" t="s">
        <v>492</v>
      </c>
      <c r="M7" s="1135" t="s">
        <v>497</v>
      </c>
      <c r="N7" s="1136"/>
      <c r="O7" s="1135" t="s">
        <v>498</v>
      </c>
      <c r="P7" s="1136"/>
      <c r="Q7" s="1135" t="s">
        <v>499</v>
      </c>
      <c r="R7" s="1136"/>
    </row>
    <row r="8" spans="1:18" s="242" customFormat="1" ht="18" customHeight="1">
      <c r="A8" s="253" t="s">
        <v>500</v>
      </c>
      <c r="B8" s="248" t="s">
        <v>501</v>
      </c>
      <c r="C8" s="249" t="s">
        <v>502</v>
      </c>
      <c r="D8" s="245" t="s">
        <v>501</v>
      </c>
      <c r="E8" s="249" t="s">
        <v>502</v>
      </c>
      <c r="F8" s="245" t="s">
        <v>501</v>
      </c>
      <c r="G8" s="249" t="s">
        <v>502</v>
      </c>
      <c r="H8" s="245" t="s">
        <v>501</v>
      </c>
      <c r="I8" s="249" t="s">
        <v>502</v>
      </c>
      <c r="J8" s="245" t="s">
        <v>501</v>
      </c>
      <c r="K8" s="249" t="s">
        <v>502</v>
      </c>
      <c r="L8" s="784" t="s">
        <v>500</v>
      </c>
      <c r="M8" s="245" t="s">
        <v>501</v>
      </c>
      <c r="N8" s="249" t="s">
        <v>502</v>
      </c>
      <c r="O8" s="245" t="s">
        <v>501</v>
      </c>
      <c r="P8" s="249" t="s">
        <v>502</v>
      </c>
      <c r="Q8" s="245" t="s">
        <v>501</v>
      </c>
      <c r="R8" s="249" t="s">
        <v>502</v>
      </c>
    </row>
    <row r="9" spans="1:18" s="242" customFormat="1" ht="18" customHeight="1">
      <c r="A9" s="309" t="s">
        <v>503</v>
      </c>
      <c r="B9" s="281" t="s">
        <v>504</v>
      </c>
      <c r="C9" s="523" t="s">
        <v>505</v>
      </c>
      <c r="D9" s="288" t="s">
        <v>504</v>
      </c>
      <c r="E9" s="523" t="s">
        <v>505</v>
      </c>
      <c r="F9" s="288" t="s">
        <v>504</v>
      </c>
      <c r="G9" s="523" t="s">
        <v>505</v>
      </c>
      <c r="H9" s="288" t="s">
        <v>504</v>
      </c>
      <c r="I9" s="523" t="s">
        <v>505</v>
      </c>
      <c r="J9" s="288" t="s">
        <v>504</v>
      </c>
      <c r="K9" s="523" t="s">
        <v>505</v>
      </c>
      <c r="L9" s="448" t="s">
        <v>503</v>
      </c>
      <c r="M9" s="446" t="s">
        <v>504</v>
      </c>
      <c r="N9" s="523" t="s">
        <v>505</v>
      </c>
      <c r="O9" s="446" t="s">
        <v>504</v>
      </c>
      <c r="P9" s="523" t="s">
        <v>505</v>
      </c>
      <c r="Q9" s="446" t="s">
        <v>504</v>
      </c>
      <c r="R9" s="523" t="s">
        <v>505</v>
      </c>
    </row>
    <row r="10" spans="1:18" s="238" customFormat="1" ht="33" customHeight="1">
      <c r="A10" s="524">
        <v>2013</v>
      </c>
      <c r="B10" s="525">
        <v>13358</v>
      </c>
      <c r="C10" s="526">
        <v>9597</v>
      </c>
      <c r="D10" s="526">
        <v>199</v>
      </c>
      <c r="E10" s="526">
        <v>162</v>
      </c>
      <c r="F10" s="526">
        <v>1836</v>
      </c>
      <c r="G10" s="526">
        <v>663</v>
      </c>
      <c r="H10" s="526">
        <v>2590</v>
      </c>
      <c r="I10" s="526">
        <v>2097</v>
      </c>
      <c r="J10" s="526">
        <v>2363</v>
      </c>
      <c r="K10" s="527">
        <v>1380</v>
      </c>
      <c r="L10" s="524">
        <v>2013</v>
      </c>
      <c r="M10" s="525">
        <v>107</v>
      </c>
      <c r="N10" s="526">
        <v>93</v>
      </c>
      <c r="O10" s="526">
        <v>613</v>
      </c>
      <c r="P10" s="526">
        <v>544</v>
      </c>
      <c r="Q10" s="526">
        <v>5650</v>
      </c>
      <c r="R10" s="527">
        <v>4658</v>
      </c>
    </row>
    <row r="11" spans="1:18" s="238" customFormat="1" ht="33" customHeight="1">
      <c r="A11" s="524">
        <v>2014</v>
      </c>
      <c r="B11" s="525">
        <v>11874</v>
      </c>
      <c r="C11" s="526">
        <v>9054</v>
      </c>
      <c r="D11" s="526">
        <v>168</v>
      </c>
      <c r="E11" s="526">
        <v>138</v>
      </c>
      <c r="F11" s="526">
        <v>1698</v>
      </c>
      <c r="G11" s="526">
        <v>746</v>
      </c>
      <c r="H11" s="526">
        <v>1927</v>
      </c>
      <c r="I11" s="526">
        <v>1748</v>
      </c>
      <c r="J11" s="526">
        <v>2154</v>
      </c>
      <c r="K11" s="527">
        <v>1436</v>
      </c>
      <c r="L11" s="524">
        <v>2014</v>
      </c>
      <c r="M11" s="525">
        <v>79</v>
      </c>
      <c r="N11" s="526">
        <v>76</v>
      </c>
      <c r="O11" s="526">
        <v>572</v>
      </c>
      <c r="P11" s="526">
        <v>528</v>
      </c>
      <c r="Q11" s="526">
        <v>5276</v>
      </c>
      <c r="R11" s="527">
        <v>4382</v>
      </c>
    </row>
    <row r="12" spans="1:18" s="238" customFormat="1" ht="33" customHeight="1">
      <c r="A12" s="524">
        <v>2015</v>
      </c>
      <c r="B12" s="525">
        <v>13314</v>
      </c>
      <c r="C12" s="526">
        <v>10074</v>
      </c>
      <c r="D12" s="526">
        <v>158</v>
      </c>
      <c r="E12" s="526">
        <v>154</v>
      </c>
      <c r="F12" s="526">
        <v>1605</v>
      </c>
      <c r="G12" s="526">
        <v>701</v>
      </c>
      <c r="H12" s="526">
        <v>2644</v>
      </c>
      <c r="I12" s="526">
        <v>2216</v>
      </c>
      <c r="J12" s="526">
        <v>2010</v>
      </c>
      <c r="K12" s="527">
        <v>1378</v>
      </c>
      <c r="L12" s="524">
        <v>2015</v>
      </c>
      <c r="M12" s="525">
        <v>85</v>
      </c>
      <c r="N12" s="526">
        <v>77</v>
      </c>
      <c r="O12" s="526">
        <v>657</v>
      </c>
      <c r="P12" s="526">
        <v>551</v>
      </c>
      <c r="Q12" s="526">
        <v>6155</v>
      </c>
      <c r="R12" s="527">
        <v>4997</v>
      </c>
    </row>
    <row r="13" spans="1:18" s="266" customFormat="1" ht="33" customHeight="1">
      <c r="A13" s="524">
        <v>2016</v>
      </c>
      <c r="B13" s="525">
        <v>11693</v>
      </c>
      <c r="C13" s="526">
        <v>9480</v>
      </c>
      <c r="D13" s="526">
        <v>178</v>
      </c>
      <c r="E13" s="526">
        <v>165</v>
      </c>
      <c r="F13" s="526">
        <v>1264</v>
      </c>
      <c r="G13" s="526">
        <v>795</v>
      </c>
      <c r="H13" s="526">
        <v>2328</v>
      </c>
      <c r="I13" s="526">
        <v>2075</v>
      </c>
      <c r="J13" s="526">
        <v>1616</v>
      </c>
      <c r="K13" s="527">
        <v>1243</v>
      </c>
      <c r="L13" s="524">
        <v>2016</v>
      </c>
      <c r="M13" s="525">
        <v>54</v>
      </c>
      <c r="N13" s="526">
        <v>45</v>
      </c>
      <c r="O13" s="526">
        <v>617</v>
      </c>
      <c r="P13" s="526">
        <v>566</v>
      </c>
      <c r="Q13" s="526">
        <v>5636</v>
      </c>
      <c r="R13" s="527">
        <v>4591</v>
      </c>
    </row>
    <row r="14" spans="1:18" s="266" customFormat="1" ht="33" customHeight="1">
      <c r="A14" s="524">
        <v>2017</v>
      </c>
      <c r="B14" s="525">
        <v>9875</v>
      </c>
      <c r="C14" s="526">
        <v>8082</v>
      </c>
      <c r="D14" s="526">
        <v>161</v>
      </c>
      <c r="E14" s="526">
        <v>142</v>
      </c>
      <c r="F14" s="526">
        <v>1015</v>
      </c>
      <c r="G14" s="526">
        <v>619</v>
      </c>
      <c r="H14" s="526">
        <v>2036</v>
      </c>
      <c r="I14" s="526">
        <v>1763</v>
      </c>
      <c r="J14" s="526">
        <v>1625</v>
      </c>
      <c r="K14" s="527">
        <v>1161</v>
      </c>
      <c r="L14" s="524">
        <v>2017</v>
      </c>
      <c r="M14" s="525">
        <v>57</v>
      </c>
      <c r="N14" s="526">
        <v>42</v>
      </c>
      <c r="O14" s="526">
        <v>653</v>
      </c>
      <c r="P14" s="526">
        <v>549</v>
      </c>
      <c r="Q14" s="526">
        <v>4328</v>
      </c>
      <c r="R14" s="527">
        <v>3806</v>
      </c>
    </row>
    <row r="15" spans="1:18" s="274" customFormat="1" ht="33" customHeight="1">
      <c r="A15" s="528">
        <v>2018</v>
      </c>
      <c r="B15" s="529">
        <f t="shared" ref="B15:K15" si="0">SUM(B16:B27)</f>
        <v>9346</v>
      </c>
      <c r="C15" s="530">
        <f t="shared" si="0"/>
        <v>7732</v>
      </c>
      <c r="D15" s="530">
        <f t="shared" si="0"/>
        <v>172</v>
      </c>
      <c r="E15" s="530">
        <f t="shared" si="0"/>
        <v>151</v>
      </c>
      <c r="F15" s="530">
        <f t="shared" si="0"/>
        <v>1030</v>
      </c>
      <c r="G15" s="530">
        <f t="shared" si="0"/>
        <v>599</v>
      </c>
      <c r="H15" s="530">
        <f t="shared" si="0"/>
        <v>1982</v>
      </c>
      <c r="I15" s="530">
        <f t="shared" si="0"/>
        <v>1723</v>
      </c>
      <c r="J15" s="530">
        <f t="shared" si="0"/>
        <v>2150</v>
      </c>
      <c r="K15" s="531">
        <f t="shared" si="0"/>
        <v>1520</v>
      </c>
      <c r="L15" s="528">
        <v>2018</v>
      </c>
      <c r="M15" s="530">
        <f t="shared" ref="M15:R15" si="1">SUM(M16:M27)</f>
        <v>53</v>
      </c>
      <c r="N15" s="530">
        <f t="shared" si="1"/>
        <v>47</v>
      </c>
      <c r="O15" s="530">
        <f t="shared" si="1"/>
        <v>689</v>
      </c>
      <c r="P15" s="530">
        <f t="shared" si="1"/>
        <v>605</v>
      </c>
      <c r="Q15" s="530">
        <f t="shared" si="1"/>
        <v>3270</v>
      </c>
      <c r="R15" s="531">
        <f t="shared" si="1"/>
        <v>3087</v>
      </c>
    </row>
    <row r="16" spans="1:18" s="238" customFormat="1" ht="33" customHeight="1">
      <c r="A16" s="532" t="s">
        <v>506</v>
      </c>
      <c r="B16" s="525">
        <v>761</v>
      </c>
      <c r="C16" s="526">
        <v>629</v>
      </c>
      <c r="D16" s="526">
        <v>8</v>
      </c>
      <c r="E16" s="526">
        <v>8</v>
      </c>
      <c r="F16" s="526">
        <v>62</v>
      </c>
      <c r="G16" s="526">
        <v>44</v>
      </c>
      <c r="H16" s="526">
        <v>161</v>
      </c>
      <c r="I16" s="526">
        <v>150</v>
      </c>
      <c r="J16" s="526">
        <v>167</v>
      </c>
      <c r="K16" s="527">
        <v>96</v>
      </c>
      <c r="L16" s="533" t="s">
        <v>506</v>
      </c>
      <c r="M16" s="525">
        <v>4</v>
      </c>
      <c r="N16" s="526">
        <v>3</v>
      </c>
      <c r="O16" s="526">
        <v>50</v>
      </c>
      <c r="P16" s="526">
        <v>39</v>
      </c>
      <c r="Q16" s="526">
        <v>309</v>
      </c>
      <c r="R16" s="527">
        <v>289</v>
      </c>
    </row>
    <row r="17" spans="1:18" s="238" customFormat="1" ht="33" customHeight="1">
      <c r="A17" s="532" t="s">
        <v>507</v>
      </c>
      <c r="B17" s="525">
        <v>573</v>
      </c>
      <c r="C17" s="526">
        <v>493</v>
      </c>
      <c r="D17" s="526">
        <v>10</v>
      </c>
      <c r="E17" s="526">
        <v>10</v>
      </c>
      <c r="F17" s="526">
        <v>45</v>
      </c>
      <c r="G17" s="526">
        <v>31</v>
      </c>
      <c r="H17" s="526">
        <v>148</v>
      </c>
      <c r="I17" s="526">
        <v>142</v>
      </c>
      <c r="J17" s="526">
        <v>112</v>
      </c>
      <c r="K17" s="527">
        <v>63</v>
      </c>
      <c r="L17" s="533" t="s">
        <v>507</v>
      </c>
      <c r="M17" s="525">
        <v>5</v>
      </c>
      <c r="N17" s="526">
        <v>6</v>
      </c>
      <c r="O17" s="526">
        <v>51</v>
      </c>
      <c r="P17" s="526">
        <v>44</v>
      </c>
      <c r="Q17" s="526">
        <v>202</v>
      </c>
      <c r="R17" s="527">
        <v>197</v>
      </c>
    </row>
    <row r="18" spans="1:18" s="238" customFormat="1" ht="33" customHeight="1">
      <c r="A18" s="532" t="s">
        <v>508</v>
      </c>
      <c r="B18" s="525">
        <v>761</v>
      </c>
      <c r="C18" s="526">
        <v>644</v>
      </c>
      <c r="D18" s="526">
        <v>10</v>
      </c>
      <c r="E18" s="526">
        <v>10</v>
      </c>
      <c r="F18" s="526">
        <v>75</v>
      </c>
      <c r="G18" s="526">
        <v>43</v>
      </c>
      <c r="H18" s="526">
        <v>163</v>
      </c>
      <c r="I18" s="526">
        <v>155</v>
      </c>
      <c r="J18" s="526">
        <v>204</v>
      </c>
      <c r="K18" s="527">
        <v>155</v>
      </c>
      <c r="L18" s="533" t="s">
        <v>508</v>
      </c>
      <c r="M18" s="525">
        <v>3</v>
      </c>
      <c r="N18" s="526">
        <v>2</v>
      </c>
      <c r="O18" s="526">
        <v>46</v>
      </c>
      <c r="P18" s="526">
        <v>42</v>
      </c>
      <c r="Q18" s="526">
        <v>260</v>
      </c>
      <c r="R18" s="527">
        <v>237</v>
      </c>
    </row>
    <row r="19" spans="1:18" s="238" customFormat="1" ht="33" customHeight="1">
      <c r="A19" s="532" t="s">
        <v>509</v>
      </c>
      <c r="B19" s="525">
        <v>861</v>
      </c>
      <c r="C19" s="526">
        <v>703</v>
      </c>
      <c r="D19" s="526">
        <v>12</v>
      </c>
      <c r="E19" s="526">
        <v>11</v>
      </c>
      <c r="F19" s="526">
        <v>112</v>
      </c>
      <c r="G19" s="526">
        <v>48</v>
      </c>
      <c r="H19" s="526">
        <v>165</v>
      </c>
      <c r="I19" s="526">
        <v>147</v>
      </c>
      <c r="J19" s="526">
        <v>192</v>
      </c>
      <c r="K19" s="527">
        <v>138</v>
      </c>
      <c r="L19" s="533" t="s">
        <v>509</v>
      </c>
      <c r="M19" s="525">
        <v>8</v>
      </c>
      <c r="N19" s="526">
        <v>7</v>
      </c>
      <c r="O19" s="526">
        <v>56</v>
      </c>
      <c r="P19" s="526">
        <v>55</v>
      </c>
      <c r="Q19" s="526">
        <v>316</v>
      </c>
      <c r="R19" s="527">
        <v>297</v>
      </c>
    </row>
    <row r="20" spans="1:18" s="238" customFormat="1" ht="33" customHeight="1">
      <c r="A20" s="532" t="s">
        <v>510</v>
      </c>
      <c r="B20" s="525">
        <v>782</v>
      </c>
      <c r="C20" s="526">
        <v>660</v>
      </c>
      <c r="D20" s="526">
        <v>13</v>
      </c>
      <c r="E20" s="526">
        <v>13</v>
      </c>
      <c r="F20" s="526">
        <v>85</v>
      </c>
      <c r="G20" s="526">
        <v>43</v>
      </c>
      <c r="H20" s="526">
        <v>154</v>
      </c>
      <c r="I20" s="526">
        <v>127</v>
      </c>
      <c r="J20" s="526">
        <v>173</v>
      </c>
      <c r="K20" s="527">
        <v>134</v>
      </c>
      <c r="L20" s="533" t="s">
        <v>510</v>
      </c>
      <c r="M20" s="525">
        <v>4</v>
      </c>
      <c r="N20" s="526">
        <v>3</v>
      </c>
      <c r="O20" s="526">
        <v>59</v>
      </c>
      <c r="P20" s="526">
        <v>49</v>
      </c>
      <c r="Q20" s="526">
        <v>294</v>
      </c>
      <c r="R20" s="527">
        <v>291</v>
      </c>
    </row>
    <row r="21" spans="1:18" s="238" customFormat="1" ht="33" customHeight="1">
      <c r="A21" s="532" t="s">
        <v>511</v>
      </c>
      <c r="B21" s="525">
        <v>651</v>
      </c>
      <c r="C21" s="526">
        <v>557</v>
      </c>
      <c r="D21" s="526">
        <v>13</v>
      </c>
      <c r="E21" s="526">
        <v>11</v>
      </c>
      <c r="F21" s="526">
        <v>70</v>
      </c>
      <c r="G21" s="526">
        <v>53</v>
      </c>
      <c r="H21" s="526">
        <v>164</v>
      </c>
      <c r="I21" s="526">
        <v>145</v>
      </c>
      <c r="J21" s="526">
        <v>131</v>
      </c>
      <c r="K21" s="527">
        <v>93</v>
      </c>
      <c r="L21" s="533" t="s">
        <v>512</v>
      </c>
      <c r="M21" s="525">
        <v>6</v>
      </c>
      <c r="N21" s="526">
        <v>6</v>
      </c>
      <c r="O21" s="526">
        <v>42</v>
      </c>
      <c r="P21" s="526">
        <v>39</v>
      </c>
      <c r="Q21" s="526">
        <v>225</v>
      </c>
      <c r="R21" s="527">
        <v>210</v>
      </c>
    </row>
    <row r="22" spans="1:18" s="238" customFormat="1" ht="33" customHeight="1">
      <c r="A22" s="532" t="s">
        <v>513</v>
      </c>
      <c r="B22" s="525">
        <v>827</v>
      </c>
      <c r="C22" s="526">
        <v>697</v>
      </c>
      <c r="D22" s="526">
        <v>19</v>
      </c>
      <c r="E22" s="526">
        <v>19</v>
      </c>
      <c r="F22" s="526">
        <v>83</v>
      </c>
      <c r="G22" s="526">
        <v>53</v>
      </c>
      <c r="H22" s="526">
        <v>180</v>
      </c>
      <c r="I22" s="526">
        <v>169</v>
      </c>
      <c r="J22" s="526">
        <v>161</v>
      </c>
      <c r="K22" s="527">
        <v>106</v>
      </c>
      <c r="L22" s="533" t="s">
        <v>513</v>
      </c>
      <c r="M22" s="525">
        <v>4</v>
      </c>
      <c r="N22" s="526">
        <v>3</v>
      </c>
      <c r="O22" s="526">
        <v>69</v>
      </c>
      <c r="P22" s="526">
        <v>66</v>
      </c>
      <c r="Q22" s="526">
        <v>311</v>
      </c>
      <c r="R22" s="527">
        <v>281</v>
      </c>
    </row>
    <row r="23" spans="1:18" s="238" customFormat="1" ht="33" customHeight="1">
      <c r="A23" s="532" t="s">
        <v>514</v>
      </c>
      <c r="B23" s="525">
        <v>699</v>
      </c>
      <c r="C23" s="526">
        <v>573</v>
      </c>
      <c r="D23" s="526">
        <v>18</v>
      </c>
      <c r="E23" s="526">
        <v>16</v>
      </c>
      <c r="F23" s="526">
        <v>93</v>
      </c>
      <c r="G23" s="526">
        <v>43</v>
      </c>
      <c r="H23" s="526">
        <v>132</v>
      </c>
      <c r="I23" s="526">
        <v>113</v>
      </c>
      <c r="J23" s="526">
        <v>143</v>
      </c>
      <c r="K23" s="527">
        <v>102</v>
      </c>
      <c r="L23" s="533" t="s">
        <v>514</v>
      </c>
      <c r="M23" s="525">
        <v>7</v>
      </c>
      <c r="N23" s="526">
        <v>7</v>
      </c>
      <c r="O23" s="526">
        <v>48</v>
      </c>
      <c r="P23" s="526">
        <v>44</v>
      </c>
      <c r="Q23" s="526">
        <v>258</v>
      </c>
      <c r="R23" s="527">
        <v>248</v>
      </c>
    </row>
    <row r="24" spans="1:18" s="238" customFormat="1" ht="33" customHeight="1">
      <c r="A24" s="532" t="s">
        <v>515</v>
      </c>
      <c r="B24" s="525">
        <v>818</v>
      </c>
      <c r="C24" s="526">
        <v>720</v>
      </c>
      <c r="D24" s="526">
        <v>11</v>
      </c>
      <c r="E24" s="526">
        <v>10</v>
      </c>
      <c r="F24" s="526">
        <v>94</v>
      </c>
      <c r="G24" s="526">
        <v>71</v>
      </c>
      <c r="H24" s="526">
        <v>151</v>
      </c>
      <c r="I24" s="526">
        <v>125</v>
      </c>
      <c r="J24" s="526">
        <v>276</v>
      </c>
      <c r="K24" s="527">
        <v>237</v>
      </c>
      <c r="L24" s="533" t="s">
        <v>515</v>
      </c>
      <c r="M24" s="525">
        <v>3</v>
      </c>
      <c r="N24" s="526">
        <v>3</v>
      </c>
      <c r="O24" s="526">
        <v>63</v>
      </c>
      <c r="P24" s="526">
        <v>60</v>
      </c>
      <c r="Q24" s="526">
        <v>220</v>
      </c>
      <c r="R24" s="527">
        <v>214</v>
      </c>
    </row>
    <row r="25" spans="1:18" s="238" customFormat="1" ht="33" customHeight="1">
      <c r="A25" s="532" t="s">
        <v>516</v>
      </c>
      <c r="B25" s="525">
        <v>903</v>
      </c>
      <c r="C25" s="526">
        <v>784</v>
      </c>
      <c r="D25" s="526">
        <v>16</v>
      </c>
      <c r="E25" s="526">
        <v>11</v>
      </c>
      <c r="F25" s="526">
        <v>104</v>
      </c>
      <c r="G25" s="526">
        <v>71</v>
      </c>
      <c r="H25" s="526">
        <v>211</v>
      </c>
      <c r="I25" s="526">
        <v>184</v>
      </c>
      <c r="J25" s="526">
        <v>180</v>
      </c>
      <c r="K25" s="527">
        <v>150</v>
      </c>
      <c r="L25" s="533" t="s">
        <v>516</v>
      </c>
      <c r="M25" s="525">
        <v>0</v>
      </c>
      <c r="N25" s="526">
        <v>0</v>
      </c>
      <c r="O25" s="526">
        <v>56</v>
      </c>
      <c r="P25" s="526">
        <v>50</v>
      </c>
      <c r="Q25" s="526">
        <v>336</v>
      </c>
      <c r="R25" s="527">
        <v>318</v>
      </c>
    </row>
    <row r="26" spans="1:18" s="238" customFormat="1" ht="33" customHeight="1">
      <c r="A26" s="532" t="s">
        <v>517</v>
      </c>
      <c r="B26" s="525">
        <v>868</v>
      </c>
      <c r="C26" s="526">
        <v>669</v>
      </c>
      <c r="D26" s="526">
        <v>21</v>
      </c>
      <c r="E26" s="526">
        <v>15</v>
      </c>
      <c r="F26" s="526">
        <v>95</v>
      </c>
      <c r="G26" s="526">
        <v>44</v>
      </c>
      <c r="H26" s="526">
        <v>163</v>
      </c>
      <c r="I26" s="526">
        <v>141</v>
      </c>
      <c r="J26" s="526">
        <v>202</v>
      </c>
      <c r="K26" s="527">
        <v>113</v>
      </c>
      <c r="L26" s="533" t="s">
        <v>517</v>
      </c>
      <c r="M26" s="525">
        <v>6</v>
      </c>
      <c r="N26" s="526">
        <v>4</v>
      </c>
      <c r="O26" s="526">
        <v>82</v>
      </c>
      <c r="P26" s="526">
        <v>71</v>
      </c>
      <c r="Q26" s="526">
        <v>299</v>
      </c>
      <c r="R26" s="527">
        <v>281</v>
      </c>
    </row>
    <row r="27" spans="1:18" s="238" customFormat="1" ht="33" customHeight="1">
      <c r="A27" s="534" t="s">
        <v>518</v>
      </c>
      <c r="B27" s="535">
        <v>842</v>
      </c>
      <c r="C27" s="536">
        <v>603</v>
      </c>
      <c r="D27" s="536">
        <v>21</v>
      </c>
      <c r="E27" s="536">
        <v>17</v>
      </c>
      <c r="F27" s="536">
        <v>112</v>
      </c>
      <c r="G27" s="536">
        <v>55</v>
      </c>
      <c r="H27" s="536">
        <v>190</v>
      </c>
      <c r="I27" s="536">
        <v>125</v>
      </c>
      <c r="J27" s="536">
        <v>209</v>
      </c>
      <c r="K27" s="537">
        <v>133</v>
      </c>
      <c r="L27" s="538" t="s">
        <v>518</v>
      </c>
      <c r="M27" s="535">
        <v>3</v>
      </c>
      <c r="N27" s="536">
        <v>3</v>
      </c>
      <c r="O27" s="536">
        <v>67</v>
      </c>
      <c r="P27" s="536">
        <v>46</v>
      </c>
      <c r="Q27" s="536">
        <v>240</v>
      </c>
      <c r="R27" s="537">
        <v>224</v>
      </c>
    </row>
    <row r="28" spans="1:18" s="545" customFormat="1" ht="15.95" customHeight="1">
      <c r="A28" s="539" t="s">
        <v>519</v>
      </c>
      <c r="B28" s="540"/>
      <c r="C28" s="540"/>
      <c r="D28" s="541"/>
      <c r="E28" s="542"/>
      <c r="F28" s="540"/>
      <c r="G28" s="541"/>
      <c r="H28" s="540"/>
      <c r="I28" s="542"/>
      <c r="J28" s="542"/>
      <c r="K28" s="543"/>
      <c r="L28" s="539" t="s">
        <v>519</v>
      </c>
      <c r="M28" s="542"/>
      <c r="N28" s="543"/>
      <c r="O28" s="544"/>
      <c r="P28" s="1247"/>
      <c r="Q28" s="1247"/>
      <c r="R28" s="1247"/>
    </row>
  </sheetData>
  <mergeCells count="25">
    <mergeCell ref="O7:P7"/>
    <mergeCell ref="Q7:R7"/>
    <mergeCell ref="P28:R28"/>
    <mergeCell ref="B7:C7"/>
    <mergeCell ref="D7:E7"/>
    <mergeCell ref="F7:G7"/>
    <mergeCell ref="H7:I7"/>
    <mergeCell ref="J7:K7"/>
    <mergeCell ref="M7:N7"/>
    <mergeCell ref="J5:K5"/>
    <mergeCell ref="Q5:R5"/>
    <mergeCell ref="B6:C6"/>
    <mergeCell ref="D6:E6"/>
    <mergeCell ref="F6:G6"/>
    <mergeCell ref="H6:I6"/>
    <mergeCell ref="J6:K6"/>
    <mergeCell ref="M6:N6"/>
    <mergeCell ref="O6:P6"/>
    <mergeCell ref="Q6:R6"/>
    <mergeCell ref="A2:K2"/>
    <mergeCell ref="L2:R2"/>
    <mergeCell ref="A3:K3"/>
    <mergeCell ref="L3:R3"/>
    <mergeCell ref="A4:K4"/>
    <mergeCell ref="L4:R4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view="pageBreakPreview" zoomScaleNormal="100" zoomScaleSheetLayoutView="100" workbookViewId="0">
      <selection activeCell="L7" sqref="L7"/>
    </sheetView>
  </sheetViews>
  <sheetFormatPr defaultColWidth="9" defaultRowHeight="14.25"/>
  <cols>
    <col min="1" max="1" width="5.625" style="546" customWidth="1"/>
    <col min="2" max="2" width="6.875" style="546" customWidth="1"/>
    <col min="3" max="6" width="7" style="546" customWidth="1"/>
    <col min="7" max="7" width="7" style="549" customWidth="1"/>
    <col min="8" max="9" width="7" style="546" customWidth="1"/>
    <col min="10" max="10" width="7" style="549" customWidth="1"/>
    <col min="11" max="12" width="7" style="546" customWidth="1"/>
    <col min="13" max="13" width="6.875" style="546" customWidth="1"/>
    <col min="14" max="16384" width="9" style="520"/>
  </cols>
  <sheetData>
    <row r="1" spans="1:19" ht="5.0999999999999996" customHeight="1"/>
    <row r="2" spans="1:19" ht="50.1" customHeight="1">
      <c r="A2" s="1243"/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</row>
    <row r="3" spans="1:19" s="233" customFormat="1" ht="21" customHeight="1">
      <c r="A3" s="1170" t="s">
        <v>520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</row>
    <row r="4" spans="1:19" s="233" customFormat="1" ht="20.100000000000001" customHeight="1">
      <c r="A4" s="1248" t="s">
        <v>521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</row>
    <row r="5" spans="1:19" s="238" customFormat="1" ht="20.100000000000001" customHeight="1">
      <c r="A5" s="234" t="s">
        <v>2</v>
      </c>
      <c r="B5" s="550"/>
      <c r="C5" s="550"/>
      <c r="D5" s="550"/>
      <c r="E5" s="1249"/>
      <c r="F5" s="1250"/>
      <c r="G5" s="1250"/>
      <c r="H5" s="1250"/>
      <c r="I5" s="550"/>
      <c r="J5" s="551"/>
      <c r="K5" s="234"/>
      <c r="L5" s="234"/>
      <c r="M5" s="237" t="s">
        <v>43</v>
      </c>
    </row>
    <row r="6" spans="1:19" s="242" customFormat="1" ht="20.100000000000001" customHeight="1">
      <c r="A6" s="552" t="s">
        <v>229</v>
      </c>
      <c r="B6" s="553" t="s">
        <v>154</v>
      </c>
      <c r="C6" s="554" t="s">
        <v>522</v>
      </c>
      <c r="D6" s="554" t="s">
        <v>523</v>
      </c>
      <c r="E6" s="554" t="s">
        <v>524</v>
      </c>
      <c r="F6" s="554" t="s">
        <v>525</v>
      </c>
      <c r="G6" s="555" t="s">
        <v>526</v>
      </c>
      <c r="H6" s="556" t="s">
        <v>527</v>
      </c>
      <c r="I6" s="556" t="s">
        <v>528</v>
      </c>
      <c r="J6" s="557" t="s">
        <v>529</v>
      </c>
      <c r="K6" s="557" t="s">
        <v>530</v>
      </c>
      <c r="L6" s="558" t="s">
        <v>531</v>
      </c>
      <c r="M6" s="559" t="s">
        <v>532</v>
      </c>
      <c r="N6" s="241"/>
    </row>
    <row r="7" spans="1:19" s="242" customFormat="1" ht="14.25" customHeight="1">
      <c r="A7" s="560"/>
      <c r="B7" s="561"/>
      <c r="C7" s="253" t="s">
        <v>533</v>
      </c>
      <c r="D7" s="562" t="s">
        <v>534</v>
      </c>
      <c r="E7" s="563" t="s">
        <v>535</v>
      </c>
      <c r="F7" s="563" t="s">
        <v>536</v>
      </c>
      <c r="G7" s="564" t="s">
        <v>1157</v>
      </c>
      <c r="H7" s="565" t="s">
        <v>537</v>
      </c>
      <c r="I7" s="565" t="s">
        <v>538</v>
      </c>
      <c r="J7" s="566" t="s">
        <v>539</v>
      </c>
      <c r="K7" s="566" t="s">
        <v>540</v>
      </c>
      <c r="L7" s="567" t="s">
        <v>541</v>
      </c>
      <c r="M7" s="568"/>
      <c r="N7" s="241"/>
    </row>
    <row r="8" spans="1:19" s="242" customFormat="1" ht="13.5" customHeight="1">
      <c r="A8" s="569" t="s">
        <v>221</v>
      </c>
      <c r="B8" s="570" t="s">
        <v>52</v>
      </c>
      <c r="C8" s="571" t="s">
        <v>542</v>
      </c>
      <c r="D8" s="571" t="s">
        <v>542</v>
      </c>
      <c r="E8" s="571" t="s">
        <v>542</v>
      </c>
      <c r="F8" s="571" t="s">
        <v>542</v>
      </c>
      <c r="G8" s="571" t="s">
        <v>542</v>
      </c>
      <c r="H8" s="571" t="s">
        <v>542</v>
      </c>
      <c r="I8" s="571" t="s">
        <v>542</v>
      </c>
      <c r="J8" s="571" t="s">
        <v>542</v>
      </c>
      <c r="K8" s="571" t="s">
        <v>542</v>
      </c>
      <c r="L8" s="572" t="s">
        <v>543</v>
      </c>
      <c r="M8" s="572" t="s">
        <v>544</v>
      </c>
    </row>
    <row r="9" spans="1:19" s="238" customFormat="1" ht="105.95" customHeight="1">
      <c r="A9" s="573">
        <v>2013</v>
      </c>
      <c r="B9" s="574">
        <v>13252</v>
      </c>
      <c r="C9" s="574">
        <v>1</v>
      </c>
      <c r="D9" s="574">
        <v>806</v>
      </c>
      <c r="E9" s="574">
        <v>841</v>
      </c>
      <c r="F9" s="574">
        <v>1250</v>
      </c>
      <c r="G9" s="574">
        <v>1324</v>
      </c>
      <c r="H9" s="574">
        <v>1395</v>
      </c>
      <c r="I9" s="574">
        <v>3285</v>
      </c>
      <c r="J9" s="574">
        <v>2325</v>
      </c>
      <c r="K9" s="574">
        <v>697</v>
      </c>
      <c r="L9" s="574">
        <v>232</v>
      </c>
      <c r="M9" s="575">
        <v>1096</v>
      </c>
      <c r="N9" s="313"/>
    </row>
    <row r="10" spans="1:19" s="266" customFormat="1" ht="105.95" customHeight="1">
      <c r="A10" s="576">
        <v>2014</v>
      </c>
      <c r="B10" s="577">
        <v>12426</v>
      </c>
      <c r="C10" s="574" t="s">
        <v>79</v>
      </c>
      <c r="D10" s="574">
        <v>780</v>
      </c>
      <c r="E10" s="574">
        <v>817</v>
      </c>
      <c r="F10" s="574">
        <v>981</v>
      </c>
      <c r="G10" s="574">
        <v>1181</v>
      </c>
      <c r="H10" s="574">
        <v>1233</v>
      </c>
      <c r="I10" s="574">
        <v>2884</v>
      </c>
      <c r="J10" s="574">
        <v>2425</v>
      </c>
      <c r="K10" s="574">
        <v>773</v>
      </c>
      <c r="L10" s="574">
        <v>237</v>
      </c>
      <c r="M10" s="575">
        <v>1115</v>
      </c>
      <c r="N10" s="578"/>
      <c r="S10" s="266" t="s">
        <v>545</v>
      </c>
    </row>
    <row r="11" spans="1:19" s="266" customFormat="1" ht="105.95" customHeight="1">
      <c r="A11" s="576">
        <v>2015</v>
      </c>
      <c r="B11" s="577">
        <v>13679</v>
      </c>
      <c r="C11" s="574" t="s">
        <v>79</v>
      </c>
      <c r="D11" s="574">
        <v>759</v>
      </c>
      <c r="E11" s="574">
        <v>1038</v>
      </c>
      <c r="F11" s="574">
        <v>993</v>
      </c>
      <c r="G11" s="574">
        <v>1288</v>
      </c>
      <c r="H11" s="574">
        <v>1182</v>
      </c>
      <c r="I11" s="574">
        <v>3014</v>
      </c>
      <c r="J11" s="574">
        <v>2764</v>
      </c>
      <c r="K11" s="574">
        <v>1010</v>
      </c>
      <c r="L11" s="574">
        <v>303</v>
      </c>
      <c r="M11" s="575">
        <v>1328</v>
      </c>
      <c r="N11" s="578"/>
    </row>
    <row r="12" spans="1:19" s="266" customFormat="1" ht="105.95" customHeight="1">
      <c r="A12" s="576">
        <v>2016</v>
      </c>
      <c r="B12" s="577">
        <v>12715</v>
      </c>
      <c r="C12" s="574" t="s">
        <v>79</v>
      </c>
      <c r="D12" s="574">
        <v>815</v>
      </c>
      <c r="E12" s="574">
        <v>979</v>
      </c>
      <c r="F12" s="574">
        <v>849</v>
      </c>
      <c r="G12" s="574">
        <v>1147</v>
      </c>
      <c r="H12" s="574">
        <v>1128</v>
      </c>
      <c r="I12" s="574">
        <v>2957</v>
      </c>
      <c r="J12" s="574">
        <v>2365</v>
      </c>
      <c r="K12" s="574">
        <v>993</v>
      </c>
      <c r="L12" s="574">
        <v>334</v>
      </c>
      <c r="M12" s="575">
        <v>1148</v>
      </c>
      <c r="N12" s="578"/>
      <c r="O12" s="579"/>
    </row>
    <row r="13" spans="1:19" s="266" customFormat="1" ht="105.95" customHeight="1">
      <c r="A13" s="576">
        <v>2017</v>
      </c>
      <c r="B13" s="577">
        <v>10571</v>
      </c>
      <c r="C13" s="574" t="s">
        <v>79</v>
      </c>
      <c r="D13" s="574">
        <v>668</v>
      </c>
      <c r="E13" s="574">
        <v>854</v>
      </c>
      <c r="F13" s="574">
        <v>769</v>
      </c>
      <c r="G13" s="574">
        <v>885</v>
      </c>
      <c r="H13" s="574">
        <v>1012</v>
      </c>
      <c r="I13" s="574">
        <v>2356</v>
      </c>
      <c r="J13" s="574">
        <v>2185</v>
      </c>
      <c r="K13" s="574">
        <v>833</v>
      </c>
      <c r="L13" s="574">
        <v>296</v>
      </c>
      <c r="M13" s="575">
        <v>713</v>
      </c>
      <c r="N13" s="578"/>
      <c r="O13" s="579"/>
    </row>
    <row r="14" spans="1:19" s="274" customFormat="1" ht="105.95" customHeight="1">
      <c r="A14" s="580">
        <v>2018</v>
      </c>
      <c r="B14" s="647">
        <v>10062</v>
      </c>
      <c r="C14" s="648">
        <v>0</v>
      </c>
      <c r="D14" s="648">
        <v>650</v>
      </c>
      <c r="E14" s="648">
        <v>863</v>
      </c>
      <c r="F14" s="648">
        <v>665</v>
      </c>
      <c r="G14" s="648">
        <v>800</v>
      </c>
      <c r="H14" s="648">
        <v>945</v>
      </c>
      <c r="I14" s="648">
        <v>2200</v>
      </c>
      <c r="J14" s="648">
        <v>2112</v>
      </c>
      <c r="K14" s="648">
        <v>925</v>
      </c>
      <c r="L14" s="648">
        <v>396</v>
      </c>
      <c r="M14" s="649">
        <v>506</v>
      </c>
      <c r="N14" s="581"/>
    </row>
    <row r="15" spans="1:19" s="545" customFormat="1" ht="15.95" customHeight="1">
      <c r="A15" s="539" t="s">
        <v>519</v>
      </c>
      <c r="B15" s="582"/>
      <c r="C15" s="582"/>
      <c r="D15" s="582"/>
      <c r="E15" s="582"/>
      <c r="F15" s="582"/>
      <c r="G15" s="1251"/>
      <c r="H15" s="1251"/>
      <c r="I15" s="1251"/>
      <c r="J15" s="1251"/>
      <c r="K15" s="1251"/>
      <c r="L15" s="1251"/>
      <c r="M15" s="1251"/>
    </row>
    <row r="16" spans="1:19" ht="14.25" customHeight="1">
      <c r="A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</row>
    <row r="17" spans="1:13" ht="14.25" customHeight="1">
      <c r="A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</row>
    <row r="18" spans="1:13" ht="14.25" customHeight="1">
      <c r="A18" s="520"/>
      <c r="B18" s="583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</row>
  </sheetData>
  <mergeCells count="5">
    <mergeCell ref="A2:M2"/>
    <mergeCell ref="A3:M3"/>
    <mergeCell ref="A4:M4"/>
    <mergeCell ref="E5:H5"/>
    <mergeCell ref="G15:M15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topLeftCell="A10" zoomScaleNormal="100" zoomScaleSheetLayoutView="100" workbookViewId="0">
      <selection activeCell="D12" sqref="D12"/>
    </sheetView>
  </sheetViews>
  <sheetFormatPr defaultColWidth="9" defaultRowHeight="14.25"/>
  <cols>
    <col min="1" max="1" width="10.625" style="546" customWidth="1"/>
    <col min="2" max="7" width="9.75" style="546" customWidth="1"/>
    <col min="8" max="8" width="9.75" style="549" customWidth="1"/>
    <col min="9" max="9" width="9.75" style="546" customWidth="1"/>
    <col min="10" max="16384" width="9" style="520"/>
  </cols>
  <sheetData>
    <row r="1" spans="1:14" ht="5.0999999999999996" customHeight="1">
      <c r="A1" s="516"/>
      <c r="B1" s="516"/>
      <c r="C1" s="516"/>
      <c r="D1" s="516"/>
      <c r="E1" s="516"/>
      <c r="F1" s="516"/>
      <c r="G1" s="516"/>
      <c r="H1" s="584"/>
      <c r="I1" s="516"/>
    </row>
    <row r="2" spans="1:14" ht="50.1" customHeight="1">
      <c r="A2" s="1252"/>
      <c r="B2" s="1252"/>
      <c r="C2" s="1252"/>
      <c r="D2" s="1252"/>
      <c r="E2" s="1252"/>
      <c r="F2" s="1252"/>
      <c r="G2" s="1252"/>
      <c r="H2" s="1252"/>
      <c r="I2" s="1252"/>
    </row>
    <row r="3" spans="1:14" s="233" customFormat="1" ht="21" customHeight="1">
      <c r="A3" s="1244" t="s">
        <v>546</v>
      </c>
      <c r="B3" s="1244"/>
      <c r="C3" s="1244"/>
      <c r="D3" s="1244"/>
      <c r="E3" s="1244"/>
      <c r="F3" s="1244"/>
      <c r="G3" s="1244"/>
      <c r="H3" s="1244"/>
      <c r="I3" s="1244"/>
    </row>
    <row r="4" spans="1:14" s="233" customFormat="1" ht="21" customHeight="1">
      <c r="A4" s="1142" t="s">
        <v>547</v>
      </c>
      <c r="B4" s="1142"/>
      <c r="C4" s="1142"/>
      <c r="D4" s="1142"/>
      <c r="E4" s="1142"/>
      <c r="F4" s="1142"/>
      <c r="G4" s="1142"/>
      <c r="H4" s="1142"/>
      <c r="I4" s="1142"/>
    </row>
    <row r="5" spans="1:14" s="238" customFormat="1" ht="17.25" customHeight="1">
      <c r="A5" s="234" t="s">
        <v>2</v>
      </c>
      <c r="B5" s="585"/>
      <c r="C5" s="585"/>
      <c r="D5" s="585"/>
      <c r="E5" s="585"/>
      <c r="F5" s="585"/>
      <c r="G5" s="585"/>
      <c r="H5" s="1246" t="s">
        <v>43</v>
      </c>
      <c r="I5" s="1253"/>
    </row>
    <row r="6" spans="1:14" s="242" customFormat="1" ht="30" customHeight="1">
      <c r="A6" s="586" t="s">
        <v>151</v>
      </c>
      <c r="B6" s="1254" t="s">
        <v>154</v>
      </c>
      <c r="C6" s="1255"/>
      <c r="D6" s="1256" t="s">
        <v>548</v>
      </c>
      <c r="E6" s="1257"/>
      <c r="F6" s="1258"/>
      <c r="G6" s="1256" t="s">
        <v>549</v>
      </c>
      <c r="H6" s="1257"/>
      <c r="I6" s="1258"/>
      <c r="J6" s="241"/>
      <c r="K6" s="241"/>
      <c r="L6" s="241"/>
      <c r="M6" s="241"/>
      <c r="N6" s="241"/>
    </row>
    <row r="7" spans="1:14" s="242" customFormat="1" ht="18" customHeight="1">
      <c r="A7" s="587"/>
      <c r="B7" s="588"/>
      <c r="C7" s="589"/>
      <c r="D7" s="590" t="s">
        <v>550</v>
      </c>
      <c r="E7" s="590" t="s">
        <v>551</v>
      </c>
      <c r="F7" s="590" t="s">
        <v>552</v>
      </c>
      <c r="G7" s="590" t="s">
        <v>550</v>
      </c>
      <c r="H7" s="590" t="s">
        <v>553</v>
      </c>
      <c r="I7" s="591" t="s">
        <v>554</v>
      </c>
      <c r="J7" s="241"/>
      <c r="K7" s="241"/>
      <c r="L7" s="241"/>
      <c r="M7" s="241"/>
      <c r="N7" s="241"/>
    </row>
    <row r="8" spans="1:14" s="242" customFormat="1" ht="18" customHeight="1">
      <c r="A8" s="592" t="s">
        <v>221</v>
      </c>
      <c r="B8" s="1264" t="s">
        <v>52</v>
      </c>
      <c r="C8" s="1265"/>
      <c r="D8" s="593" t="s">
        <v>555</v>
      </c>
      <c r="E8" s="593" t="s">
        <v>556</v>
      </c>
      <c r="F8" s="593" t="s">
        <v>557</v>
      </c>
      <c r="G8" s="593" t="s">
        <v>555</v>
      </c>
      <c r="H8" s="593" t="s">
        <v>556</v>
      </c>
      <c r="I8" s="634" t="s">
        <v>557</v>
      </c>
    </row>
    <row r="9" spans="1:14" s="238" customFormat="1" ht="45.2" customHeight="1">
      <c r="A9" s="262">
        <v>2013</v>
      </c>
      <c r="B9" s="1266">
        <v>13252</v>
      </c>
      <c r="C9" s="1267"/>
      <c r="D9" s="594">
        <v>1185</v>
      </c>
      <c r="E9" s="594">
        <v>200</v>
      </c>
      <c r="F9" s="594">
        <v>168</v>
      </c>
      <c r="G9" s="594">
        <v>3421</v>
      </c>
      <c r="H9" s="594">
        <v>385</v>
      </c>
      <c r="I9" s="595">
        <v>265</v>
      </c>
    </row>
    <row r="10" spans="1:14" s="266" customFormat="1" ht="45.2" customHeight="1">
      <c r="A10" s="262">
        <v>2014</v>
      </c>
      <c r="B10" s="1268">
        <v>12426</v>
      </c>
      <c r="C10" s="1269"/>
      <c r="D10" s="594">
        <v>1181</v>
      </c>
      <c r="E10" s="594">
        <v>142</v>
      </c>
      <c r="F10" s="594">
        <v>158</v>
      </c>
      <c r="G10" s="594">
        <v>2757</v>
      </c>
      <c r="H10" s="594">
        <v>356</v>
      </c>
      <c r="I10" s="595">
        <v>260</v>
      </c>
    </row>
    <row r="11" spans="1:14" s="266" customFormat="1" ht="45.2" customHeight="1">
      <c r="A11" s="262">
        <v>2015</v>
      </c>
      <c r="B11" s="1268">
        <v>13679</v>
      </c>
      <c r="C11" s="1269"/>
      <c r="D11" s="594">
        <v>1233</v>
      </c>
      <c r="E11" s="594">
        <v>233</v>
      </c>
      <c r="F11" s="594">
        <v>197</v>
      </c>
      <c r="G11" s="594">
        <v>3115</v>
      </c>
      <c r="H11" s="594">
        <v>459</v>
      </c>
      <c r="I11" s="595">
        <v>229</v>
      </c>
    </row>
    <row r="12" spans="1:14" s="266" customFormat="1" ht="45.2" customHeight="1">
      <c r="A12" s="262">
        <v>2016</v>
      </c>
      <c r="B12" s="1270">
        <v>12715</v>
      </c>
      <c r="C12" s="1271"/>
      <c r="D12" s="594">
        <v>1427</v>
      </c>
      <c r="E12" s="594">
        <v>261</v>
      </c>
      <c r="F12" s="594">
        <v>183</v>
      </c>
      <c r="G12" s="594">
        <v>2838</v>
      </c>
      <c r="H12" s="594">
        <v>474</v>
      </c>
      <c r="I12" s="595">
        <v>225</v>
      </c>
    </row>
    <row r="13" spans="1:14" s="266" customFormat="1" ht="45.2" customHeight="1">
      <c r="A13" s="262">
        <v>2017</v>
      </c>
      <c r="B13" s="1270">
        <v>10571</v>
      </c>
      <c r="C13" s="1271"/>
      <c r="D13" s="594">
        <v>1221</v>
      </c>
      <c r="E13" s="594">
        <v>226</v>
      </c>
      <c r="F13" s="594">
        <v>157</v>
      </c>
      <c r="G13" s="594">
        <v>2553</v>
      </c>
      <c r="H13" s="594">
        <v>311</v>
      </c>
      <c r="I13" s="595">
        <v>256</v>
      </c>
    </row>
    <row r="14" spans="1:14" s="274" customFormat="1" ht="45.2" customHeight="1">
      <c r="A14" s="267">
        <v>2018</v>
      </c>
      <c r="B14" s="1259">
        <v>10062</v>
      </c>
      <c r="C14" s="1260"/>
      <c r="D14" s="596">
        <v>1184</v>
      </c>
      <c r="E14" s="596">
        <v>228</v>
      </c>
      <c r="F14" s="596">
        <v>173</v>
      </c>
      <c r="G14" s="596">
        <v>2351</v>
      </c>
      <c r="H14" s="596">
        <v>300</v>
      </c>
      <c r="I14" s="597">
        <v>230</v>
      </c>
      <c r="J14" s="598"/>
    </row>
    <row r="15" spans="1:14" s="242" customFormat="1" ht="30" customHeight="1">
      <c r="A15" s="587" t="s">
        <v>151</v>
      </c>
      <c r="B15" s="1261" t="s">
        <v>558</v>
      </c>
      <c r="C15" s="1262"/>
      <c r="D15" s="1263"/>
      <c r="E15" s="1261" t="s">
        <v>559</v>
      </c>
      <c r="F15" s="1262"/>
      <c r="G15" s="1263"/>
      <c r="H15" s="590" t="s">
        <v>560</v>
      </c>
      <c r="I15" s="591" t="s">
        <v>561</v>
      </c>
    </row>
    <row r="16" spans="1:14" s="242" customFormat="1" ht="18" customHeight="1">
      <c r="A16" s="587"/>
      <c r="B16" s="588" t="s">
        <v>550</v>
      </c>
      <c r="C16" s="590" t="s">
        <v>551</v>
      </c>
      <c r="D16" s="590" t="s">
        <v>552</v>
      </c>
      <c r="E16" s="590" t="s">
        <v>550</v>
      </c>
      <c r="F16" s="590" t="s">
        <v>551</v>
      </c>
      <c r="G16" s="599" t="s">
        <v>552</v>
      </c>
      <c r="H16" s="599" t="s">
        <v>562</v>
      </c>
      <c r="I16" s="591"/>
    </row>
    <row r="17" spans="1:9" s="242" customFormat="1" ht="18" customHeight="1">
      <c r="A17" s="600" t="s">
        <v>221</v>
      </c>
      <c r="B17" s="593" t="s">
        <v>555</v>
      </c>
      <c r="C17" s="593" t="s">
        <v>556</v>
      </c>
      <c r="D17" s="601" t="s">
        <v>557</v>
      </c>
      <c r="E17" s="593" t="s">
        <v>555</v>
      </c>
      <c r="F17" s="593" t="s">
        <v>556</v>
      </c>
      <c r="G17" s="601" t="s">
        <v>557</v>
      </c>
      <c r="H17" s="593" t="s">
        <v>563</v>
      </c>
      <c r="I17" s="602" t="s">
        <v>239</v>
      </c>
    </row>
    <row r="18" spans="1:9" ht="45.2" customHeight="1">
      <c r="A18" s="292">
        <v>2013</v>
      </c>
      <c r="B18" s="603">
        <v>716</v>
      </c>
      <c r="C18" s="594">
        <v>243</v>
      </c>
      <c r="D18" s="594">
        <v>126</v>
      </c>
      <c r="E18" s="594">
        <v>430</v>
      </c>
      <c r="F18" s="594">
        <v>128</v>
      </c>
      <c r="G18" s="594" t="s">
        <v>79</v>
      </c>
      <c r="H18" s="594">
        <v>63</v>
      </c>
      <c r="I18" s="595">
        <v>5922</v>
      </c>
    </row>
    <row r="19" spans="1:9" s="604" customFormat="1" ht="45.2" customHeight="1">
      <c r="A19" s="292">
        <v>2014</v>
      </c>
      <c r="B19" s="603">
        <v>690</v>
      </c>
      <c r="C19" s="594">
        <v>230</v>
      </c>
      <c r="D19" s="594">
        <v>163</v>
      </c>
      <c r="E19" s="594">
        <v>460</v>
      </c>
      <c r="F19" s="594">
        <v>115</v>
      </c>
      <c r="G19" s="594">
        <v>1</v>
      </c>
      <c r="H19" s="594">
        <v>62</v>
      </c>
      <c r="I19" s="595">
        <v>5851</v>
      </c>
    </row>
    <row r="20" spans="1:9" s="604" customFormat="1" ht="45.2" customHeight="1">
      <c r="A20" s="292">
        <v>2015</v>
      </c>
      <c r="B20" s="603">
        <v>780</v>
      </c>
      <c r="C20" s="594">
        <v>253</v>
      </c>
      <c r="D20" s="594">
        <v>87</v>
      </c>
      <c r="E20" s="594">
        <v>471</v>
      </c>
      <c r="F20" s="594">
        <v>152</v>
      </c>
      <c r="G20" s="594">
        <v>1</v>
      </c>
      <c r="H20" s="594">
        <v>94</v>
      </c>
      <c r="I20" s="595">
        <v>6375</v>
      </c>
    </row>
    <row r="21" spans="1:9" s="604" customFormat="1" ht="45.2" customHeight="1">
      <c r="A21" s="262">
        <v>2016</v>
      </c>
      <c r="B21" s="603">
        <v>735</v>
      </c>
      <c r="C21" s="594">
        <v>221</v>
      </c>
      <c r="D21" s="594">
        <v>122</v>
      </c>
      <c r="E21" s="594">
        <v>448</v>
      </c>
      <c r="F21" s="594">
        <v>123</v>
      </c>
      <c r="G21" s="594">
        <v>2</v>
      </c>
      <c r="H21" s="594">
        <v>89</v>
      </c>
      <c r="I21" s="595">
        <v>5567</v>
      </c>
    </row>
    <row r="22" spans="1:9" s="604" customFormat="1" ht="45.2" customHeight="1">
      <c r="A22" s="262">
        <v>2017</v>
      </c>
      <c r="B22" s="603">
        <v>596</v>
      </c>
      <c r="C22" s="594">
        <v>169</v>
      </c>
      <c r="D22" s="594">
        <v>100</v>
      </c>
      <c r="E22" s="594">
        <v>368</v>
      </c>
      <c r="F22" s="594">
        <v>115</v>
      </c>
      <c r="G22" s="594">
        <v>1</v>
      </c>
      <c r="H22" s="594">
        <v>71</v>
      </c>
      <c r="I22" s="595">
        <v>4427</v>
      </c>
    </row>
    <row r="23" spans="1:9" s="604" customFormat="1" ht="45.2" customHeight="1">
      <c r="A23" s="267">
        <v>2018</v>
      </c>
      <c r="B23" s="605">
        <v>624</v>
      </c>
      <c r="C23" s="606">
        <v>176</v>
      </c>
      <c r="D23" s="606">
        <v>90</v>
      </c>
      <c r="E23" s="606">
        <v>348</v>
      </c>
      <c r="F23" s="606">
        <v>131</v>
      </c>
      <c r="G23" s="606">
        <v>1</v>
      </c>
      <c r="H23" s="606">
        <v>65</v>
      </c>
      <c r="I23" s="607">
        <v>4161</v>
      </c>
    </row>
    <row r="24" spans="1:9" s="545" customFormat="1" ht="15.95" customHeight="1">
      <c r="A24" s="608" t="s">
        <v>519</v>
      </c>
      <c r="B24" s="609"/>
      <c r="C24" s="609"/>
      <c r="D24" s="609"/>
      <c r="E24" s="609"/>
      <c r="F24" s="609"/>
      <c r="G24" s="609"/>
      <c r="H24" s="610"/>
      <c r="I24" s="609"/>
    </row>
  </sheetData>
  <mergeCells count="16">
    <mergeCell ref="B14:C14"/>
    <mergeCell ref="B15:D15"/>
    <mergeCell ref="E15:G15"/>
    <mergeCell ref="B8:C8"/>
    <mergeCell ref="B9:C9"/>
    <mergeCell ref="B10:C10"/>
    <mergeCell ref="B11:C11"/>
    <mergeCell ref="B12:C12"/>
    <mergeCell ref="B13:C13"/>
    <mergeCell ref="A2:I2"/>
    <mergeCell ref="A3:I3"/>
    <mergeCell ref="A4:I4"/>
    <mergeCell ref="H5:I5"/>
    <mergeCell ref="B6:C6"/>
    <mergeCell ref="D6:F6"/>
    <mergeCell ref="G6:I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  <headerFooter>
    <oddFooter xml:space="preserve">&amp;C&amp;"돋움,Regular"&amp;1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topLeftCell="A10" zoomScaleNormal="100" zoomScaleSheetLayoutView="100" workbookViewId="0">
      <selection activeCell="G11" sqref="G11"/>
    </sheetView>
  </sheetViews>
  <sheetFormatPr defaultColWidth="9" defaultRowHeight="14.25"/>
  <cols>
    <col min="1" max="1" width="10.625" style="546" customWidth="1"/>
    <col min="2" max="2" width="10.375" style="546" customWidth="1"/>
    <col min="3" max="3" width="9.875" style="546" customWidth="1"/>
    <col min="4" max="4" width="10.125" style="546" bestFit="1" customWidth="1"/>
    <col min="5" max="6" width="9.125" style="546" customWidth="1"/>
    <col min="7" max="7" width="10.125" style="546" customWidth="1"/>
    <col min="8" max="8" width="9.125" style="549" customWidth="1"/>
    <col min="9" max="9" width="9.5" style="546" customWidth="1"/>
    <col min="10" max="10" width="9" style="520" bestFit="1" customWidth="1"/>
    <col min="11" max="16384" width="9" style="520"/>
  </cols>
  <sheetData>
    <row r="1" spans="1:15" ht="5.0999999999999996" customHeight="1">
      <c r="A1" s="516"/>
      <c r="B1" s="516"/>
      <c r="C1" s="516"/>
      <c r="D1" s="516"/>
      <c r="E1" s="516"/>
      <c r="F1" s="516"/>
      <c r="G1" s="516"/>
      <c r="H1" s="584"/>
      <c r="I1" s="516"/>
    </row>
    <row r="2" spans="1:15" ht="50.1" customHeight="1">
      <c r="A2" s="1243"/>
      <c r="B2" s="1243"/>
      <c r="C2" s="1243"/>
      <c r="D2" s="1243"/>
      <c r="E2" s="1243"/>
      <c r="F2" s="1243"/>
      <c r="G2" s="1243"/>
      <c r="H2" s="1243"/>
      <c r="I2" s="1243"/>
    </row>
    <row r="3" spans="1:15" s="233" customFormat="1" ht="21" customHeight="1">
      <c r="A3" s="1141" t="s">
        <v>564</v>
      </c>
      <c r="B3" s="1272"/>
      <c r="C3" s="1272"/>
      <c r="D3" s="1272"/>
      <c r="E3" s="1272"/>
      <c r="F3" s="1272"/>
      <c r="G3" s="1272"/>
      <c r="H3" s="1272"/>
      <c r="I3" s="1272"/>
    </row>
    <row r="4" spans="1:15" s="233" customFormat="1" ht="20.100000000000001" customHeight="1">
      <c r="A4" s="1248" t="s">
        <v>565</v>
      </c>
      <c r="B4" s="1273"/>
      <c r="C4" s="1273"/>
      <c r="D4" s="1273"/>
      <c r="E4" s="1273"/>
      <c r="F4" s="1273"/>
      <c r="G4" s="1273"/>
      <c r="H4" s="1273"/>
      <c r="I4" s="1273"/>
    </row>
    <row r="5" spans="1:15" s="238" customFormat="1" ht="20.100000000000001" customHeight="1">
      <c r="A5" s="234" t="s">
        <v>410</v>
      </c>
      <c r="B5" s="611"/>
      <c r="C5" s="611"/>
      <c r="D5" s="1249"/>
      <c r="E5" s="1250"/>
      <c r="F5" s="1250"/>
      <c r="G5" s="1250"/>
      <c r="H5" s="1250"/>
      <c r="I5" s="237" t="s">
        <v>484</v>
      </c>
    </row>
    <row r="6" spans="1:15" s="242" customFormat="1" ht="20.100000000000001" customHeight="1">
      <c r="A6" s="303" t="s">
        <v>151</v>
      </c>
      <c r="B6" s="612" t="s">
        <v>154</v>
      </c>
      <c r="C6" s="249" t="s">
        <v>566</v>
      </c>
      <c r="D6" s="249" t="s">
        <v>567</v>
      </c>
      <c r="E6" s="249" t="s">
        <v>568</v>
      </c>
      <c r="F6" s="613" t="s">
        <v>569</v>
      </c>
      <c r="G6" s="249" t="s">
        <v>570</v>
      </c>
      <c r="H6" s="614" t="s">
        <v>490</v>
      </c>
      <c r="I6" s="249" t="s">
        <v>491</v>
      </c>
      <c r="J6" s="241"/>
      <c r="K6" s="241"/>
      <c r="L6" s="241"/>
      <c r="M6" s="241"/>
      <c r="N6" s="241"/>
      <c r="O6" s="241"/>
    </row>
    <row r="7" spans="1:15" s="242" customFormat="1" ht="18.75" customHeight="1">
      <c r="A7" s="253"/>
      <c r="B7" s="255"/>
      <c r="C7" s="253" t="s">
        <v>571</v>
      </c>
      <c r="D7" s="253"/>
      <c r="E7" s="253" t="s">
        <v>572</v>
      </c>
      <c r="F7" s="253" t="s">
        <v>573</v>
      </c>
      <c r="G7" s="615" t="s">
        <v>574</v>
      </c>
      <c r="H7" s="616" t="s">
        <v>575</v>
      </c>
      <c r="I7" s="617" t="s">
        <v>576</v>
      </c>
      <c r="J7" s="241"/>
      <c r="K7" s="241"/>
      <c r="L7" s="241"/>
      <c r="M7" s="241"/>
      <c r="N7" s="241"/>
      <c r="O7" s="241"/>
    </row>
    <row r="8" spans="1:15" s="242" customFormat="1" ht="18.75" customHeight="1">
      <c r="A8" s="309" t="s">
        <v>221</v>
      </c>
      <c r="B8" s="281" t="s">
        <v>52</v>
      </c>
      <c r="C8" s="259" t="s">
        <v>577</v>
      </c>
      <c r="D8" s="259" t="s">
        <v>494</v>
      </c>
      <c r="E8" s="259" t="s">
        <v>577</v>
      </c>
      <c r="F8" s="259" t="s">
        <v>577</v>
      </c>
      <c r="G8" s="259" t="s">
        <v>578</v>
      </c>
      <c r="H8" s="618" t="s">
        <v>579</v>
      </c>
      <c r="I8" s="619" t="s">
        <v>580</v>
      </c>
    </row>
    <row r="9" spans="1:15" s="238" customFormat="1" ht="100.35" customHeight="1">
      <c r="A9" s="292">
        <v>2013</v>
      </c>
      <c r="B9" s="603">
        <v>676</v>
      </c>
      <c r="C9" s="594">
        <v>14</v>
      </c>
      <c r="D9" s="594">
        <v>232</v>
      </c>
      <c r="E9" s="594">
        <v>209</v>
      </c>
      <c r="F9" s="594">
        <v>101</v>
      </c>
      <c r="G9" s="594">
        <v>0</v>
      </c>
      <c r="H9" s="594">
        <v>10</v>
      </c>
      <c r="I9" s="595">
        <v>110</v>
      </c>
    </row>
    <row r="10" spans="1:15" s="266" customFormat="1" ht="100.35" customHeight="1">
      <c r="A10" s="292">
        <v>2014</v>
      </c>
      <c r="B10" s="603">
        <v>642</v>
      </c>
      <c r="C10" s="594">
        <v>10</v>
      </c>
      <c r="D10" s="594">
        <v>250</v>
      </c>
      <c r="E10" s="594">
        <v>177</v>
      </c>
      <c r="F10" s="594">
        <v>67</v>
      </c>
      <c r="G10" s="594">
        <v>1</v>
      </c>
      <c r="H10" s="594">
        <v>13</v>
      </c>
      <c r="I10" s="595">
        <v>124</v>
      </c>
    </row>
    <row r="11" spans="1:15" s="266" customFormat="1" ht="100.35" customHeight="1">
      <c r="A11" s="292">
        <v>2015</v>
      </c>
      <c r="B11" s="603">
        <v>572</v>
      </c>
      <c r="C11" s="594">
        <v>6</v>
      </c>
      <c r="D11" s="594">
        <v>188</v>
      </c>
      <c r="E11" s="594">
        <v>140</v>
      </c>
      <c r="F11" s="594">
        <v>81</v>
      </c>
      <c r="G11" s="594">
        <v>0</v>
      </c>
      <c r="H11" s="594">
        <v>14</v>
      </c>
      <c r="I11" s="595">
        <v>143</v>
      </c>
    </row>
    <row r="12" spans="1:15" s="266" customFormat="1" ht="100.35" customHeight="1">
      <c r="A12" s="292">
        <v>2016</v>
      </c>
      <c r="B12" s="603">
        <v>640</v>
      </c>
      <c r="C12" s="594">
        <v>19</v>
      </c>
      <c r="D12" s="594">
        <v>235</v>
      </c>
      <c r="E12" s="594">
        <v>179</v>
      </c>
      <c r="F12" s="594">
        <v>61</v>
      </c>
      <c r="G12" s="594">
        <v>1</v>
      </c>
      <c r="H12" s="594">
        <v>23</v>
      </c>
      <c r="I12" s="595">
        <v>122</v>
      </c>
    </row>
    <row r="13" spans="1:15" s="266" customFormat="1" ht="100.35" customHeight="1">
      <c r="A13" s="292">
        <v>2017</v>
      </c>
      <c r="B13" s="603">
        <v>531</v>
      </c>
      <c r="C13" s="594">
        <v>7</v>
      </c>
      <c r="D13" s="594">
        <v>149</v>
      </c>
      <c r="E13" s="594">
        <v>164</v>
      </c>
      <c r="F13" s="594">
        <v>62</v>
      </c>
      <c r="G13" s="594">
        <v>3</v>
      </c>
      <c r="H13" s="594">
        <v>22</v>
      </c>
      <c r="I13" s="595">
        <v>124</v>
      </c>
      <c r="M13" s="620"/>
    </row>
    <row r="14" spans="1:15" s="274" customFormat="1" ht="100.35" customHeight="1">
      <c r="A14" s="267">
        <v>2018</v>
      </c>
      <c r="B14" s="605">
        <v>496</v>
      </c>
      <c r="C14" s="606">
        <v>15</v>
      </c>
      <c r="D14" s="606">
        <v>129</v>
      </c>
      <c r="E14" s="606">
        <v>173</v>
      </c>
      <c r="F14" s="606">
        <v>59</v>
      </c>
      <c r="G14" s="606">
        <v>0</v>
      </c>
      <c r="H14" s="606">
        <v>17</v>
      </c>
      <c r="I14" s="621">
        <v>103</v>
      </c>
      <c r="J14" s="622"/>
      <c r="K14" s="266"/>
    </row>
    <row r="15" spans="1:15" ht="15.95" customHeight="1">
      <c r="A15" s="623" t="s">
        <v>581</v>
      </c>
      <c r="B15" s="300"/>
      <c r="C15" s="300"/>
      <c r="D15" s="300"/>
      <c r="E15" s="300"/>
      <c r="F15" s="1274"/>
      <c r="G15" s="1274"/>
      <c r="H15" s="1274"/>
      <c r="I15" s="1274"/>
    </row>
    <row r="16" spans="1:15" s="545" customFormat="1" ht="15.95" customHeight="1">
      <c r="A16" s="624" t="s">
        <v>519</v>
      </c>
      <c r="B16" s="625"/>
      <c r="C16" s="625"/>
      <c r="D16" s="625"/>
      <c r="E16" s="625"/>
      <c r="F16" s="582"/>
      <c r="G16" s="582"/>
      <c r="H16" s="626"/>
      <c r="I16" s="582"/>
    </row>
  </sheetData>
  <mergeCells count="5">
    <mergeCell ref="A2:I2"/>
    <mergeCell ref="A3:I3"/>
    <mergeCell ref="A4:I4"/>
    <mergeCell ref="D5:H5"/>
    <mergeCell ref="F15:I15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  <headerFooter>
    <oddFooter xml:space="preserve">&amp;C&amp;"돋움,Regular"&amp;1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topLeftCell="A13" zoomScaleNormal="100" zoomScaleSheetLayoutView="100" workbookViewId="0">
      <selection activeCell="D10" sqref="D10"/>
    </sheetView>
  </sheetViews>
  <sheetFormatPr defaultColWidth="9" defaultRowHeight="14.25"/>
  <cols>
    <col min="1" max="1" width="9.625" style="546" customWidth="1"/>
    <col min="2" max="6" width="9.75" style="546" customWidth="1"/>
    <col min="7" max="7" width="9.75" style="549" customWidth="1"/>
    <col min="8" max="9" width="9.75" style="546" customWidth="1"/>
    <col min="10" max="10" width="5.625" style="520" customWidth="1"/>
    <col min="11" max="16384" width="9" style="520"/>
  </cols>
  <sheetData>
    <row r="1" spans="1:14" ht="5.0999999999999996" customHeight="1">
      <c r="A1" s="516"/>
      <c r="B1" s="516"/>
      <c r="C1" s="516"/>
      <c r="D1" s="516"/>
      <c r="E1" s="516"/>
      <c r="F1" s="516"/>
      <c r="G1" s="584"/>
      <c r="H1" s="516"/>
      <c r="I1" s="516"/>
    </row>
    <row r="2" spans="1:14" ht="50.1" customHeight="1">
      <c r="A2" s="1243"/>
      <c r="B2" s="1243"/>
      <c r="C2" s="1243"/>
      <c r="D2" s="1243"/>
      <c r="E2" s="1243"/>
      <c r="F2" s="1243"/>
      <c r="G2" s="1243"/>
      <c r="H2" s="1243"/>
      <c r="I2" s="1243"/>
    </row>
    <row r="3" spans="1:14" s="233" customFormat="1" ht="21" customHeight="1">
      <c r="A3" s="1277" t="s">
        <v>582</v>
      </c>
      <c r="B3" s="1278"/>
      <c r="C3" s="1278"/>
      <c r="D3" s="1278"/>
      <c r="E3" s="1278"/>
      <c r="F3" s="1278"/>
      <c r="G3" s="1278"/>
      <c r="H3" s="1278"/>
      <c r="I3" s="1278"/>
    </row>
    <row r="4" spans="1:14" s="233" customFormat="1" ht="20.100000000000001" customHeight="1">
      <c r="A4" s="1142" t="s">
        <v>583</v>
      </c>
      <c r="B4" s="1279"/>
      <c r="C4" s="1279"/>
      <c r="D4" s="1279"/>
      <c r="E4" s="1279"/>
      <c r="F4" s="1279"/>
      <c r="G4" s="1279"/>
      <c r="H4" s="1279"/>
      <c r="I4" s="1279"/>
    </row>
    <row r="5" spans="1:14" s="238" customFormat="1" ht="20.100000000000001" customHeight="1">
      <c r="A5" s="234" t="s">
        <v>2</v>
      </c>
      <c r="B5" s="611"/>
      <c r="C5" s="611"/>
      <c r="D5" s="1249"/>
      <c r="E5" s="1250"/>
      <c r="F5" s="1250"/>
      <c r="G5" s="1250"/>
      <c r="H5" s="1245" t="s">
        <v>43</v>
      </c>
      <c r="I5" s="1245"/>
    </row>
    <row r="6" spans="1:14" s="242" customFormat="1" ht="20.100000000000001" customHeight="1">
      <c r="A6" s="586" t="s">
        <v>151</v>
      </c>
      <c r="B6" s="627" t="s">
        <v>154</v>
      </c>
      <c r="C6" s="628"/>
      <c r="D6" s="629" t="s">
        <v>485</v>
      </c>
      <c r="E6" s="628"/>
      <c r="F6" s="629" t="s">
        <v>486</v>
      </c>
      <c r="G6" s="628"/>
      <c r="H6" s="629" t="s">
        <v>487</v>
      </c>
      <c r="I6" s="628"/>
      <c r="J6" s="241"/>
      <c r="K6" s="241"/>
      <c r="L6" s="241"/>
      <c r="M6" s="241"/>
      <c r="N6" s="241"/>
    </row>
    <row r="7" spans="1:14" s="242" customFormat="1" ht="27" customHeight="1">
      <c r="A7" s="587" t="s">
        <v>492</v>
      </c>
      <c r="B7" s="1280" t="s">
        <v>52</v>
      </c>
      <c r="C7" s="1134"/>
      <c r="D7" s="630" t="s">
        <v>493</v>
      </c>
      <c r="E7" s="631"/>
      <c r="F7" s="630" t="s">
        <v>494</v>
      </c>
      <c r="G7" s="631"/>
      <c r="H7" s="630" t="s">
        <v>495</v>
      </c>
      <c r="I7" s="631"/>
      <c r="J7" s="241"/>
      <c r="K7" s="241"/>
      <c r="L7" s="241"/>
      <c r="M7" s="241"/>
      <c r="N7" s="241"/>
    </row>
    <row r="8" spans="1:14" s="242" customFormat="1" ht="18.75" customHeight="1">
      <c r="A8" s="253" t="s">
        <v>500</v>
      </c>
      <c r="B8" s="248" t="s">
        <v>501</v>
      </c>
      <c r="C8" s="249" t="s">
        <v>502</v>
      </c>
      <c r="D8" s="245" t="s">
        <v>501</v>
      </c>
      <c r="E8" s="249" t="s">
        <v>502</v>
      </c>
      <c r="F8" s="245" t="s">
        <v>501</v>
      </c>
      <c r="G8" s="249" t="s">
        <v>502</v>
      </c>
      <c r="H8" s="590" t="s">
        <v>501</v>
      </c>
      <c r="I8" s="632" t="s">
        <v>502</v>
      </c>
      <c r="J8" s="241"/>
      <c r="K8" s="241"/>
      <c r="L8" s="241"/>
      <c r="M8" s="241"/>
      <c r="N8" s="241"/>
    </row>
    <row r="9" spans="1:14" s="242" customFormat="1" ht="18.75" customHeight="1">
      <c r="A9" s="592" t="s">
        <v>503</v>
      </c>
      <c r="B9" s="633" t="s">
        <v>504</v>
      </c>
      <c r="C9" s="634" t="s">
        <v>505</v>
      </c>
      <c r="D9" s="601" t="s">
        <v>504</v>
      </c>
      <c r="E9" s="634" t="s">
        <v>505</v>
      </c>
      <c r="F9" s="601" t="s">
        <v>504</v>
      </c>
      <c r="G9" s="634" t="s">
        <v>505</v>
      </c>
      <c r="H9" s="601" t="s">
        <v>504</v>
      </c>
      <c r="I9" s="634" t="s">
        <v>505</v>
      </c>
    </row>
    <row r="10" spans="1:14" s="238" customFormat="1" ht="42.2" customHeight="1">
      <c r="A10" s="635">
        <v>2013</v>
      </c>
      <c r="B10" s="636">
        <v>31</v>
      </c>
      <c r="C10" s="636">
        <v>34</v>
      </c>
      <c r="D10" s="637" t="s">
        <v>79</v>
      </c>
      <c r="E10" s="637" t="s">
        <v>79</v>
      </c>
      <c r="F10" s="636">
        <v>7</v>
      </c>
      <c r="G10" s="636">
        <v>5</v>
      </c>
      <c r="H10" s="636">
        <v>24</v>
      </c>
      <c r="I10" s="638">
        <v>23</v>
      </c>
    </row>
    <row r="11" spans="1:14" s="238" customFormat="1" ht="42.2" customHeight="1">
      <c r="A11" s="635">
        <v>2014</v>
      </c>
      <c r="B11" s="636">
        <v>71</v>
      </c>
      <c r="C11" s="636">
        <v>82</v>
      </c>
      <c r="D11" s="637" t="s">
        <v>79</v>
      </c>
      <c r="E11" s="637">
        <v>1</v>
      </c>
      <c r="F11" s="636">
        <v>2</v>
      </c>
      <c r="G11" s="636">
        <v>3</v>
      </c>
      <c r="H11" s="636">
        <v>15</v>
      </c>
      <c r="I11" s="638">
        <v>11</v>
      </c>
    </row>
    <row r="12" spans="1:14" s="238" customFormat="1" ht="42.2" customHeight="1">
      <c r="A12" s="635">
        <v>2015</v>
      </c>
      <c r="B12" s="636">
        <v>133</v>
      </c>
      <c r="C12" s="636">
        <v>123</v>
      </c>
      <c r="D12" s="637">
        <v>4</v>
      </c>
      <c r="E12" s="637">
        <v>2</v>
      </c>
      <c r="F12" s="636">
        <v>6</v>
      </c>
      <c r="G12" s="636">
        <v>8</v>
      </c>
      <c r="H12" s="636">
        <v>37</v>
      </c>
      <c r="I12" s="638">
        <v>28</v>
      </c>
      <c r="L12" s="639"/>
    </row>
    <row r="13" spans="1:14" s="238" customFormat="1" ht="42.2" customHeight="1">
      <c r="A13" s="635">
        <v>2016</v>
      </c>
      <c r="B13" s="636">
        <v>108</v>
      </c>
      <c r="C13" s="636">
        <v>118</v>
      </c>
      <c r="D13" s="637">
        <v>4</v>
      </c>
      <c r="E13" s="637">
        <v>4</v>
      </c>
      <c r="F13" s="636">
        <v>14</v>
      </c>
      <c r="G13" s="636">
        <v>7</v>
      </c>
      <c r="H13" s="636">
        <v>22</v>
      </c>
      <c r="I13" s="638">
        <v>17</v>
      </c>
    </row>
    <row r="14" spans="1:14" s="238" customFormat="1" ht="42.2" customHeight="1">
      <c r="A14" s="635">
        <v>2017</v>
      </c>
      <c r="B14" s="636">
        <v>75</v>
      </c>
      <c r="C14" s="636">
        <v>63</v>
      </c>
      <c r="D14" s="637">
        <v>3</v>
      </c>
      <c r="E14" s="637">
        <v>2</v>
      </c>
      <c r="F14" s="636">
        <v>8</v>
      </c>
      <c r="G14" s="636">
        <v>8</v>
      </c>
      <c r="H14" s="636">
        <v>21</v>
      </c>
      <c r="I14" s="638">
        <v>19</v>
      </c>
    </row>
    <row r="15" spans="1:14" s="238" customFormat="1" ht="42.2" customHeight="1">
      <c r="A15" s="640">
        <v>2018</v>
      </c>
      <c r="B15" s="641">
        <v>71</v>
      </c>
      <c r="C15" s="641">
        <v>62</v>
      </c>
      <c r="D15" s="642">
        <v>3</v>
      </c>
      <c r="E15" s="642">
        <v>3</v>
      </c>
      <c r="F15" s="641">
        <v>9</v>
      </c>
      <c r="G15" s="641">
        <v>11</v>
      </c>
      <c r="H15" s="641">
        <v>13</v>
      </c>
      <c r="I15" s="643">
        <v>13</v>
      </c>
    </row>
    <row r="16" spans="1:14" s="238" customFormat="1" ht="20.100000000000001" customHeight="1">
      <c r="A16" s="587" t="s">
        <v>151</v>
      </c>
      <c r="B16" s="590" t="s">
        <v>488</v>
      </c>
      <c r="C16" s="589"/>
      <c r="D16" s="590" t="s">
        <v>489</v>
      </c>
      <c r="E16" s="589"/>
      <c r="F16" s="590" t="s">
        <v>490</v>
      </c>
      <c r="G16" s="589"/>
      <c r="H16" s="590" t="s">
        <v>491</v>
      </c>
      <c r="I16" s="589"/>
    </row>
    <row r="17" spans="1:10" s="238" customFormat="1" ht="27" customHeight="1">
      <c r="A17" s="587" t="s">
        <v>492</v>
      </c>
      <c r="B17" s="630" t="s">
        <v>496</v>
      </c>
      <c r="C17" s="631"/>
      <c r="D17" s="630" t="s">
        <v>497</v>
      </c>
      <c r="E17" s="631"/>
      <c r="F17" s="1275" t="s">
        <v>498</v>
      </c>
      <c r="G17" s="1276"/>
      <c r="H17" s="630" t="s">
        <v>584</v>
      </c>
      <c r="I17" s="631"/>
    </row>
    <row r="18" spans="1:10" s="238" customFormat="1" ht="18.600000000000001" customHeight="1">
      <c r="A18" s="644" t="s">
        <v>500</v>
      </c>
      <c r="B18" s="590" t="s">
        <v>501</v>
      </c>
      <c r="C18" s="632" t="s">
        <v>502</v>
      </c>
      <c r="D18" s="590" t="s">
        <v>501</v>
      </c>
      <c r="E18" s="632" t="s">
        <v>502</v>
      </c>
      <c r="F18" s="590" t="s">
        <v>501</v>
      </c>
      <c r="G18" s="632" t="s">
        <v>502</v>
      </c>
      <c r="H18" s="590" t="s">
        <v>501</v>
      </c>
      <c r="I18" s="632" t="s">
        <v>502</v>
      </c>
    </row>
    <row r="19" spans="1:10" s="274" customFormat="1" ht="18.600000000000001" customHeight="1">
      <c r="A19" s="592" t="s">
        <v>503</v>
      </c>
      <c r="B19" s="601" t="s">
        <v>504</v>
      </c>
      <c r="C19" s="634" t="s">
        <v>505</v>
      </c>
      <c r="D19" s="601" t="s">
        <v>504</v>
      </c>
      <c r="E19" s="634" t="s">
        <v>505</v>
      </c>
      <c r="F19" s="601" t="s">
        <v>504</v>
      </c>
      <c r="G19" s="634" t="s">
        <v>505</v>
      </c>
      <c r="H19" s="601" t="s">
        <v>504</v>
      </c>
      <c r="I19" s="634" t="s">
        <v>505</v>
      </c>
      <c r="J19" s="266"/>
    </row>
    <row r="20" spans="1:10" s="238" customFormat="1" ht="42.2" customHeight="1">
      <c r="A20" s="635">
        <v>2013</v>
      </c>
      <c r="B20" s="645" t="s">
        <v>79</v>
      </c>
      <c r="C20" s="636">
        <v>3</v>
      </c>
      <c r="D20" s="637" t="s">
        <v>79</v>
      </c>
      <c r="E20" s="637" t="s">
        <v>79</v>
      </c>
      <c r="F20" s="637" t="s">
        <v>79</v>
      </c>
      <c r="G20" s="637" t="s">
        <v>79</v>
      </c>
      <c r="H20" s="636" t="s">
        <v>79</v>
      </c>
      <c r="I20" s="638">
        <v>3</v>
      </c>
    </row>
    <row r="21" spans="1:10" s="238" customFormat="1" ht="42.2" customHeight="1">
      <c r="A21" s="635">
        <v>2014</v>
      </c>
      <c r="B21" s="645">
        <v>13</v>
      </c>
      <c r="C21" s="636">
        <v>10</v>
      </c>
      <c r="D21" s="637">
        <v>2</v>
      </c>
      <c r="E21" s="637">
        <v>2</v>
      </c>
      <c r="F21" s="637">
        <v>5</v>
      </c>
      <c r="G21" s="637">
        <v>8</v>
      </c>
      <c r="H21" s="636">
        <v>34</v>
      </c>
      <c r="I21" s="638">
        <v>47</v>
      </c>
    </row>
    <row r="22" spans="1:10" s="238" customFormat="1" ht="42.2" customHeight="1">
      <c r="A22" s="635">
        <v>2015</v>
      </c>
      <c r="B22" s="636">
        <v>21</v>
      </c>
      <c r="C22" s="636">
        <v>15</v>
      </c>
      <c r="D22" s="637">
        <v>2</v>
      </c>
      <c r="E22" s="637">
        <v>2</v>
      </c>
      <c r="F22" s="637">
        <v>7</v>
      </c>
      <c r="G22" s="637">
        <v>12</v>
      </c>
      <c r="H22" s="636">
        <v>56</v>
      </c>
      <c r="I22" s="638">
        <v>56</v>
      </c>
    </row>
    <row r="23" spans="1:10" s="238" customFormat="1" ht="42.2" customHeight="1">
      <c r="A23" s="635">
        <v>2016</v>
      </c>
      <c r="B23" s="636">
        <v>5</v>
      </c>
      <c r="C23" s="636">
        <v>4</v>
      </c>
      <c r="D23" s="637">
        <v>0</v>
      </c>
      <c r="E23" s="637">
        <v>0</v>
      </c>
      <c r="F23" s="637">
        <v>5</v>
      </c>
      <c r="G23" s="637">
        <v>5</v>
      </c>
      <c r="H23" s="636">
        <v>58</v>
      </c>
      <c r="I23" s="638">
        <v>81</v>
      </c>
    </row>
    <row r="24" spans="1:10" s="238" customFormat="1" ht="42.2" customHeight="1">
      <c r="A24" s="635">
        <v>2017</v>
      </c>
      <c r="B24" s="636">
        <v>4</v>
      </c>
      <c r="C24" s="636">
        <v>6</v>
      </c>
      <c r="D24" s="637">
        <v>0</v>
      </c>
      <c r="E24" s="637">
        <v>0</v>
      </c>
      <c r="F24" s="637">
        <v>1</v>
      </c>
      <c r="G24" s="637">
        <v>1</v>
      </c>
      <c r="H24" s="636">
        <v>38</v>
      </c>
      <c r="I24" s="638">
        <v>27</v>
      </c>
    </row>
    <row r="25" spans="1:10" s="238" customFormat="1" ht="42.2" customHeight="1">
      <c r="A25" s="640">
        <v>2018</v>
      </c>
      <c r="B25" s="641">
        <v>17</v>
      </c>
      <c r="C25" s="641">
        <v>14</v>
      </c>
      <c r="D25" s="642">
        <v>0</v>
      </c>
      <c r="E25" s="642">
        <v>0</v>
      </c>
      <c r="F25" s="642">
        <v>3</v>
      </c>
      <c r="G25" s="642">
        <v>1</v>
      </c>
      <c r="H25" s="641">
        <v>26</v>
      </c>
      <c r="I25" s="643">
        <v>20</v>
      </c>
    </row>
    <row r="26" spans="1:10" s="545" customFormat="1" ht="16.5" customHeight="1">
      <c r="A26" s="624" t="s">
        <v>519</v>
      </c>
      <c r="B26" s="646"/>
      <c r="C26" s="646"/>
      <c r="D26" s="646"/>
      <c r="E26" s="646"/>
      <c r="F26" s="609"/>
      <c r="G26" s="610"/>
      <c r="H26" s="609"/>
      <c r="I26" s="609"/>
    </row>
  </sheetData>
  <mergeCells count="7">
    <mergeCell ref="F17:G17"/>
    <mergeCell ref="A2:I2"/>
    <mergeCell ref="A3:I3"/>
    <mergeCell ref="A4:I4"/>
    <mergeCell ref="D5:G5"/>
    <mergeCell ref="H5:I5"/>
    <mergeCell ref="B7:C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topLeftCell="A13" zoomScaleNormal="100" zoomScaleSheetLayoutView="100" workbookViewId="0">
      <selection activeCell="O15" sqref="O15:P15"/>
    </sheetView>
  </sheetViews>
  <sheetFormatPr defaultColWidth="9" defaultRowHeight="14.25"/>
  <cols>
    <col min="1" max="1" width="8.625" style="546" customWidth="1"/>
    <col min="2" max="2" width="5.5" style="546" customWidth="1"/>
    <col min="3" max="3" width="5.75" style="546" customWidth="1"/>
    <col min="4" max="5" width="4.875" style="546" customWidth="1"/>
    <col min="6" max="6" width="7" style="546" customWidth="1"/>
    <col min="7" max="7" width="8.375" style="546" customWidth="1"/>
    <col min="8" max="8" width="6.625" style="546" customWidth="1"/>
    <col min="9" max="9" width="5.125" style="546" customWidth="1"/>
    <col min="10" max="10" width="4.75" style="520" customWidth="1"/>
    <col min="11" max="14" width="4.125" style="520" customWidth="1"/>
    <col min="15" max="15" width="4.625" style="520" customWidth="1"/>
    <col min="16" max="16" width="5.625" style="520" customWidth="1"/>
    <col min="17" max="16384" width="9" style="520"/>
  </cols>
  <sheetData>
    <row r="1" spans="1:16" ht="5.0999999999999996" customHeight="1">
      <c r="A1" s="516"/>
      <c r="B1" s="516"/>
      <c r="C1" s="516"/>
      <c r="D1" s="516"/>
      <c r="E1" s="516"/>
      <c r="F1" s="516"/>
      <c r="G1" s="516"/>
      <c r="H1" s="516"/>
      <c r="I1" s="516"/>
    </row>
    <row r="2" spans="1:16" ht="50.1" customHeight="1">
      <c r="A2" s="1243"/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</row>
    <row r="3" spans="1:16" s="233" customFormat="1" ht="21" customHeight="1">
      <c r="A3" s="1141" t="s">
        <v>585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</row>
    <row r="4" spans="1:16" s="233" customFormat="1" ht="20.100000000000001" customHeight="1">
      <c r="A4" s="1248" t="s">
        <v>586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  <c r="N4" s="1248"/>
      <c r="O4" s="1248"/>
      <c r="P4" s="1248"/>
    </row>
    <row r="5" spans="1:16" s="238" customFormat="1" ht="20.100000000000001" customHeight="1">
      <c r="A5" s="234" t="s">
        <v>587</v>
      </c>
      <c r="B5" s="234"/>
      <c r="C5" s="650"/>
      <c r="D5" s="1281"/>
      <c r="E5" s="1281"/>
      <c r="F5" s="1281"/>
      <c r="H5" s="611"/>
      <c r="P5" s="237" t="s">
        <v>588</v>
      </c>
    </row>
    <row r="6" spans="1:16" s="242" customFormat="1" ht="33" customHeight="1">
      <c r="A6" s="303" t="s">
        <v>229</v>
      </c>
      <c r="B6" s="651" t="s">
        <v>589</v>
      </c>
      <c r="C6" s="652"/>
      <c r="D6" s="653"/>
      <c r="E6" s="653"/>
      <c r="F6" s="651" t="s">
        <v>590</v>
      </c>
      <c r="G6" s="653"/>
      <c r="H6" s="654"/>
      <c r="I6" s="1282" t="s">
        <v>591</v>
      </c>
      <c r="J6" s="1282"/>
      <c r="K6" s="1282"/>
      <c r="L6" s="1282"/>
      <c r="M6" s="1282"/>
      <c r="N6" s="1282"/>
      <c r="O6" s="1283" t="s">
        <v>592</v>
      </c>
      <c r="P6" s="1283"/>
    </row>
    <row r="7" spans="1:16" s="656" customFormat="1" ht="18.75" customHeight="1">
      <c r="A7" s="305"/>
      <c r="B7" s="655" t="s">
        <v>154</v>
      </c>
      <c r="C7" s="245" t="s">
        <v>593</v>
      </c>
      <c r="D7" s="245" t="s">
        <v>594</v>
      </c>
      <c r="E7" s="245" t="s">
        <v>913</v>
      </c>
      <c r="F7" s="245" t="s">
        <v>596</v>
      </c>
      <c r="G7" s="245" t="s">
        <v>597</v>
      </c>
      <c r="H7" s="246" t="s">
        <v>598</v>
      </c>
      <c r="I7" s="1146" t="s">
        <v>154</v>
      </c>
      <c r="J7" s="1147"/>
      <c r="K7" s="1146" t="s">
        <v>599</v>
      </c>
      <c r="L7" s="1147"/>
      <c r="M7" s="1146" t="s">
        <v>600</v>
      </c>
      <c r="N7" s="1147"/>
      <c r="O7" s="1284" t="s">
        <v>601</v>
      </c>
      <c r="P7" s="1285"/>
    </row>
    <row r="8" spans="1:16" s="242" customFormat="1" ht="18.75" customHeight="1">
      <c r="A8" s="253"/>
      <c r="B8" s="1064"/>
      <c r="C8" s="1064"/>
      <c r="D8" s="1064"/>
      <c r="E8" s="1064"/>
      <c r="F8" s="1064" t="s">
        <v>602</v>
      </c>
      <c r="G8" s="1065" t="s">
        <v>602</v>
      </c>
      <c r="H8" s="1066"/>
      <c r="I8" s="1286" t="s">
        <v>52</v>
      </c>
      <c r="J8" s="1287"/>
      <c r="K8" s="1286" t="s">
        <v>603</v>
      </c>
      <c r="L8" s="1287"/>
      <c r="M8" s="1286" t="s">
        <v>604</v>
      </c>
      <c r="N8" s="1287"/>
      <c r="O8" s="1284"/>
      <c r="P8" s="1285"/>
    </row>
    <row r="9" spans="1:16" s="242" customFormat="1" ht="18.75" customHeight="1">
      <c r="A9" s="309" t="s">
        <v>221</v>
      </c>
      <c r="B9" s="1067" t="s">
        <v>52</v>
      </c>
      <c r="C9" s="1067" t="s">
        <v>605</v>
      </c>
      <c r="D9" s="1067" t="s">
        <v>606</v>
      </c>
      <c r="E9" s="1067" t="s">
        <v>239</v>
      </c>
      <c r="F9" s="1067" t="s">
        <v>607</v>
      </c>
      <c r="G9" s="1067" t="s">
        <v>608</v>
      </c>
      <c r="H9" s="1060" t="s">
        <v>609</v>
      </c>
      <c r="I9" s="1068"/>
      <c r="J9" s="1069"/>
      <c r="K9" s="1288" t="s">
        <v>610</v>
      </c>
      <c r="L9" s="1289"/>
      <c r="M9" s="1288" t="s">
        <v>610</v>
      </c>
      <c r="N9" s="1289"/>
      <c r="O9" s="1135"/>
      <c r="P9" s="1136"/>
    </row>
    <row r="10" spans="1:16" s="238" customFormat="1" ht="41.25" customHeight="1">
      <c r="A10" s="262">
        <v>2013</v>
      </c>
      <c r="B10" s="659">
        <v>130</v>
      </c>
      <c r="C10" s="660">
        <v>112</v>
      </c>
      <c r="D10" s="660">
        <v>8</v>
      </c>
      <c r="E10" s="660">
        <v>10</v>
      </c>
      <c r="F10" s="660">
        <v>62</v>
      </c>
      <c r="G10" s="660">
        <v>4</v>
      </c>
      <c r="H10" s="660">
        <v>13033</v>
      </c>
      <c r="I10" s="1290">
        <v>1778636</v>
      </c>
      <c r="J10" s="1290"/>
      <c r="K10" s="1290">
        <v>925937</v>
      </c>
      <c r="L10" s="1290"/>
      <c r="M10" s="1290">
        <v>852699</v>
      </c>
      <c r="N10" s="1290"/>
      <c r="O10" s="1291"/>
      <c r="P10" s="1292"/>
    </row>
    <row r="11" spans="1:16" s="266" customFormat="1" ht="41.25" customHeight="1">
      <c r="A11" s="262">
        <v>2014</v>
      </c>
      <c r="B11" s="661">
        <v>162</v>
      </c>
      <c r="C11" s="263">
        <v>138</v>
      </c>
      <c r="D11" s="263">
        <v>9</v>
      </c>
      <c r="E11" s="263">
        <v>15</v>
      </c>
      <c r="F11" s="263">
        <v>49</v>
      </c>
      <c r="G11" s="263">
        <v>7</v>
      </c>
      <c r="H11" s="263">
        <v>15114.79</v>
      </c>
      <c r="I11" s="1293">
        <v>898567</v>
      </c>
      <c r="J11" s="1293"/>
      <c r="K11" s="1293">
        <v>410799</v>
      </c>
      <c r="L11" s="1293"/>
      <c r="M11" s="1293">
        <v>487768</v>
      </c>
      <c r="N11" s="1293"/>
      <c r="O11" s="1294"/>
      <c r="P11" s="1295"/>
    </row>
    <row r="12" spans="1:16" s="266" customFormat="1" ht="41.25" customHeight="1">
      <c r="A12" s="262">
        <v>2015</v>
      </c>
      <c r="B12" s="661">
        <v>179</v>
      </c>
      <c r="C12" s="263">
        <v>167</v>
      </c>
      <c r="D12" s="263">
        <v>10</v>
      </c>
      <c r="E12" s="263">
        <v>2</v>
      </c>
      <c r="F12" s="263">
        <v>59</v>
      </c>
      <c r="G12" s="263">
        <v>3</v>
      </c>
      <c r="H12" s="263">
        <v>872.38</v>
      </c>
      <c r="I12" s="1293">
        <v>1276725</v>
      </c>
      <c r="J12" s="1293"/>
      <c r="K12" s="1293">
        <v>170069</v>
      </c>
      <c r="L12" s="1293"/>
      <c r="M12" s="1293">
        <v>1106656</v>
      </c>
      <c r="N12" s="1293"/>
      <c r="O12" s="1294"/>
      <c r="P12" s="1295"/>
    </row>
    <row r="13" spans="1:16" s="266" customFormat="1" ht="41.25" customHeight="1">
      <c r="A13" s="262">
        <v>2016</v>
      </c>
      <c r="B13" s="661">
        <v>171</v>
      </c>
      <c r="C13" s="263">
        <v>154</v>
      </c>
      <c r="D13" s="263">
        <v>11</v>
      </c>
      <c r="E13" s="263">
        <v>6</v>
      </c>
      <c r="F13" s="263">
        <v>23</v>
      </c>
      <c r="G13" s="263">
        <v>8</v>
      </c>
      <c r="H13" s="263">
        <v>3921</v>
      </c>
      <c r="I13" s="1293">
        <v>807637</v>
      </c>
      <c r="J13" s="1293"/>
      <c r="K13" s="1293">
        <v>287344</v>
      </c>
      <c r="L13" s="1293"/>
      <c r="M13" s="1293">
        <v>520293</v>
      </c>
      <c r="N13" s="1293"/>
      <c r="O13" s="1294"/>
      <c r="P13" s="1295"/>
    </row>
    <row r="14" spans="1:16" s="266" customFormat="1" ht="41.25" customHeight="1">
      <c r="A14" s="262">
        <v>2017</v>
      </c>
      <c r="B14" s="661">
        <v>181</v>
      </c>
      <c r="C14" s="263">
        <v>155</v>
      </c>
      <c r="D14" s="263">
        <v>16</v>
      </c>
      <c r="E14" s="263">
        <v>10</v>
      </c>
      <c r="F14" s="263">
        <v>38</v>
      </c>
      <c r="G14" s="263">
        <v>5</v>
      </c>
      <c r="H14" s="263">
        <v>1524.15</v>
      </c>
      <c r="I14" s="1293">
        <v>500073</v>
      </c>
      <c r="J14" s="1293"/>
      <c r="K14" s="1293">
        <v>285847</v>
      </c>
      <c r="L14" s="1293"/>
      <c r="M14" s="1293">
        <v>214226</v>
      </c>
      <c r="N14" s="1293"/>
      <c r="O14" s="1294"/>
      <c r="P14" s="1295"/>
    </row>
    <row r="15" spans="1:16" s="274" customFormat="1" ht="41.25" customHeight="1">
      <c r="A15" s="267">
        <v>2018</v>
      </c>
      <c r="B15" s="813">
        <v>171</v>
      </c>
      <c r="C15" s="814">
        <v>149</v>
      </c>
      <c r="D15" s="815">
        <v>7</v>
      </c>
      <c r="E15" s="814">
        <v>15</v>
      </c>
      <c r="F15" s="814">
        <v>76</v>
      </c>
      <c r="G15" s="815">
        <v>8</v>
      </c>
      <c r="H15" s="816">
        <v>2989</v>
      </c>
      <c r="I15" s="1296">
        <v>708911</v>
      </c>
      <c r="J15" s="1296"/>
      <c r="K15" s="1297">
        <v>378682</v>
      </c>
      <c r="L15" s="1297"/>
      <c r="M15" s="1297">
        <v>330229</v>
      </c>
      <c r="N15" s="1297"/>
      <c r="O15" s="1297">
        <v>32524517</v>
      </c>
      <c r="P15" s="1298"/>
    </row>
    <row r="16" spans="1:16" s="242" customFormat="1" ht="33" customHeight="1">
      <c r="A16" s="303" t="s">
        <v>229</v>
      </c>
      <c r="B16" s="1299" t="s">
        <v>611</v>
      </c>
      <c r="C16" s="1300"/>
      <c r="D16" s="1300"/>
      <c r="E16" s="1300"/>
      <c r="F16" s="1300"/>
      <c r="G16" s="1300"/>
      <c r="H16" s="1300"/>
      <c r="I16" s="1300"/>
      <c r="J16" s="1300"/>
      <c r="K16" s="1301" t="s">
        <v>1158</v>
      </c>
      <c r="L16" s="1302"/>
      <c r="M16" s="1303"/>
      <c r="N16" s="1304" t="s">
        <v>1160</v>
      </c>
      <c r="O16" s="1305"/>
      <c r="P16" s="1306"/>
    </row>
    <row r="17" spans="1:16" s="242" customFormat="1" ht="19.350000000000001" customHeight="1">
      <c r="A17" s="305"/>
      <c r="B17" s="1146" t="s">
        <v>914</v>
      </c>
      <c r="C17" s="1148"/>
      <c r="D17" s="1147"/>
      <c r="E17" s="1146" t="s">
        <v>915</v>
      </c>
      <c r="F17" s="1148"/>
      <c r="G17" s="1147"/>
      <c r="H17" s="1146" t="s">
        <v>916</v>
      </c>
      <c r="I17" s="1148"/>
      <c r="J17" s="1147"/>
      <c r="K17" s="1301"/>
      <c r="L17" s="1302"/>
      <c r="M17" s="1303"/>
      <c r="N17" s="1304"/>
      <c r="O17" s="1305"/>
      <c r="P17" s="1306"/>
    </row>
    <row r="18" spans="1:16" s="242" customFormat="1" ht="19.350000000000001" customHeight="1">
      <c r="A18" s="253"/>
      <c r="B18" s="657"/>
      <c r="C18" s="685" t="s">
        <v>612</v>
      </c>
      <c r="D18" s="447" t="s">
        <v>613</v>
      </c>
      <c r="E18" s="1029"/>
      <c r="F18" s="685" t="s">
        <v>612</v>
      </c>
      <c r="G18" s="447" t="s">
        <v>613</v>
      </c>
      <c r="H18" s="1029"/>
      <c r="I18" s="685" t="s">
        <v>612</v>
      </c>
      <c r="J18" s="447" t="s">
        <v>613</v>
      </c>
      <c r="K18" s="1137" t="s">
        <v>1159</v>
      </c>
      <c r="L18" s="1307"/>
      <c r="M18" s="1138"/>
      <c r="N18" s="1137" t="s">
        <v>1161</v>
      </c>
      <c r="O18" s="1307"/>
      <c r="P18" s="1138"/>
    </row>
    <row r="19" spans="1:16" s="242" customFormat="1" ht="19.350000000000001" customHeight="1">
      <c r="A19" s="309" t="s">
        <v>221</v>
      </c>
      <c r="B19" s="1059"/>
      <c r="C19" s="1060" t="s">
        <v>614</v>
      </c>
      <c r="D19" s="1061" t="s">
        <v>615</v>
      </c>
      <c r="E19" s="1062"/>
      <c r="F19" s="1060" t="s">
        <v>614</v>
      </c>
      <c r="G19" s="1061" t="s">
        <v>615</v>
      </c>
      <c r="H19" s="1062"/>
      <c r="I19" s="1060" t="s">
        <v>614</v>
      </c>
      <c r="J19" s="1063" t="s">
        <v>615</v>
      </c>
      <c r="K19" s="1139"/>
      <c r="L19" s="1133"/>
      <c r="M19" s="1134"/>
      <c r="N19" s="1139"/>
      <c r="O19" s="1133"/>
      <c r="P19" s="1134"/>
    </row>
    <row r="20" spans="1:16" ht="41.25" customHeight="1">
      <c r="A20" s="262">
        <v>2013</v>
      </c>
      <c r="B20" s="293">
        <v>12</v>
      </c>
      <c r="C20" s="263"/>
      <c r="D20" s="263"/>
      <c r="E20" s="263">
        <v>3</v>
      </c>
      <c r="F20" s="263"/>
      <c r="G20" s="263"/>
      <c r="H20" s="263">
        <v>9</v>
      </c>
      <c r="I20" s="263"/>
      <c r="J20" s="263"/>
      <c r="K20" s="1290">
        <v>7</v>
      </c>
      <c r="L20" s="1290"/>
      <c r="M20" s="1290"/>
      <c r="N20" s="1290">
        <v>4</v>
      </c>
      <c r="O20" s="1290"/>
      <c r="P20" s="1308"/>
    </row>
    <row r="21" spans="1:16" s="604" customFormat="1" ht="41.25" customHeight="1">
      <c r="A21" s="262">
        <v>2014</v>
      </c>
      <c r="B21" s="293">
        <v>4</v>
      </c>
      <c r="C21" s="263"/>
      <c r="D21" s="263"/>
      <c r="E21" s="263">
        <v>2</v>
      </c>
      <c r="F21" s="263"/>
      <c r="G21" s="263"/>
      <c r="H21" s="263">
        <v>2</v>
      </c>
      <c r="I21" s="263"/>
      <c r="J21" s="263"/>
      <c r="K21" s="1293">
        <v>15</v>
      </c>
      <c r="L21" s="1293"/>
      <c r="M21" s="1293"/>
      <c r="N21" s="1293">
        <v>8</v>
      </c>
      <c r="O21" s="1293"/>
      <c r="P21" s="1309"/>
    </row>
    <row r="22" spans="1:16" s="604" customFormat="1" ht="41.25" customHeight="1">
      <c r="A22" s="262">
        <v>2015</v>
      </c>
      <c r="B22" s="293">
        <v>9</v>
      </c>
      <c r="C22" s="263"/>
      <c r="D22" s="263"/>
      <c r="E22" s="263">
        <v>1</v>
      </c>
      <c r="F22" s="263"/>
      <c r="G22" s="263"/>
      <c r="H22" s="263">
        <v>8</v>
      </c>
      <c r="I22" s="263"/>
      <c r="J22" s="263"/>
      <c r="K22" s="1293">
        <v>5</v>
      </c>
      <c r="L22" s="1293"/>
      <c r="M22" s="1293"/>
      <c r="N22" s="1293">
        <v>16</v>
      </c>
      <c r="O22" s="1293"/>
      <c r="P22" s="1309"/>
    </row>
    <row r="23" spans="1:16" s="604" customFormat="1" ht="41.25" customHeight="1">
      <c r="A23" s="262">
        <v>2016</v>
      </c>
      <c r="B23" s="293">
        <v>13</v>
      </c>
      <c r="C23" s="263"/>
      <c r="D23" s="263"/>
      <c r="E23" s="263">
        <v>1</v>
      </c>
      <c r="F23" s="263"/>
      <c r="G23" s="263"/>
      <c r="H23" s="263">
        <v>12</v>
      </c>
      <c r="I23" s="263"/>
      <c r="J23" s="263"/>
      <c r="K23" s="1293">
        <v>12</v>
      </c>
      <c r="L23" s="1293"/>
      <c r="M23" s="1293"/>
      <c r="N23" s="1293">
        <v>7</v>
      </c>
      <c r="O23" s="1293"/>
      <c r="P23" s="1309"/>
    </row>
    <row r="24" spans="1:16" s="604" customFormat="1" ht="41.25" customHeight="1">
      <c r="A24" s="262">
        <v>2017</v>
      </c>
      <c r="B24" s="293">
        <v>5</v>
      </c>
      <c r="C24" s="263"/>
      <c r="D24" s="263"/>
      <c r="E24" s="263">
        <v>3</v>
      </c>
      <c r="F24" s="263"/>
      <c r="G24" s="263"/>
      <c r="H24" s="263">
        <v>2</v>
      </c>
      <c r="I24" s="263"/>
      <c r="J24" s="263"/>
      <c r="K24" s="1293">
        <v>6</v>
      </c>
      <c r="L24" s="1293"/>
      <c r="M24" s="1293"/>
      <c r="N24" s="1293">
        <v>44</v>
      </c>
      <c r="O24" s="1293"/>
      <c r="P24" s="1309"/>
    </row>
    <row r="25" spans="1:16" s="604" customFormat="1" ht="41.25" customHeight="1">
      <c r="A25" s="267">
        <v>2018</v>
      </c>
      <c r="B25" s="817">
        <v>6</v>
      </c>
      <c r="C25" s="815">
        <v>4</v>
      </c>
      <c r="D25" s="815">
        <v>2</v>
      </c>
      <c r="E25" s="818">
        <v>0</v>
      </c>
      <c r="F25" s="816">
        <v>0</v>
      </c>
      <c r="G25" s="815">
        <v>0</v>
      </c>
      <c r="H25" s="818">
        <v>6</v>
      </c>
      <c r="I25" s="816">
        <v>4</v>
      </c>
      <c r="J25" s="815">
        <v>2</v>
      </c>
      <c r="K25" s="1297">
        <v>18</v>
      </c>
      <c r="L25" s="1297"/>
      <c r="M25" s="1297"/>
      <c r="N25" s="1297">
        <v>9</v>
      </c>
      <c r="O25" s="1297"/>
      <c r="P25" s="1298"/>
    </row>
    <row r="26" spans="1:16" ht="15.95" customHeight="1">
      <c r="A26" s="623" t="s">
        <v>246</v>
      </c>
      <c r="B26" s="516"/>
      <c r="C26" s="516"/>
      <c r="D26" s="516"/>
      <c r="E26" s="516"/>
      <c r="F26" s="516"/>
      <c r="G26" s="516"/>
      <c r="H26" s="516"/>
      <c r="I26" s="516"/>
    </row>
  </sheetData>
  <mergeCells count="59">
    <mergeCell ref="K24:M24"/>
    <mergeCell ref="K25:M25"/>
    <mergeCell ref="N20:P20"/>
    <mergeCell ref="N21:P21"/>
    <mergeCell ref="N22:P22"/>
    <mergeCell ref="N23:P23"/>
    <mergeCell ref="N24:P24"/>
    <mergeCell ref="N25:P25"/>
    <mergeCell ref="K23:M23"/>
    <mergeCell ref="K18:M19"/>
    <mergeCell ref="N18:P19"/>
    <mergeCell ref="K20:M20"/>
    <mergeCell ref="K21:M21"/>
    <mergeCell ref="K22:M22"/>
    <mergeCell ref="B16:J16"/>
    <mergeCell ref="K16:M17"/>
    <mergeCell ref="N16:P17"/>
    <mergeCell ref="B17:D17"/>
    <mergeCell ref="E17:G17"/>
    <mergeCell ref="H17:J17"/>
    <mergeCell ref="I14:J14"/>
    <mergeCell ref="K14:L14"/>
    <mergeCell ref="M14:N14"/>
    <mergeCell ref="O14:P14"/>
    <mergeCell ref="I15:J15"/>
    <mergeCell ref="K15:L15"/>
    <mergeCell ref="M15:N15"/>
    <mergeCell ref="O15:P15"/>
    <mergeCell ref="I12:J12"/>
    <mergeCell ref="K12:L12"/>
    <mergeCell ref="M12:N12"/>
    <mergeCell ref="O12:P12"/>
    <mergeCell ref="I13:J13"/>
    <mergeCell ref="K13:L13"/>
    <mergeCell ref="M13:N13"/>
    <mergeCell ref="O13:P13"/>
    <mergeCell ref="I10:J10"/>
    <mergeCell ref="K10:L10"/>
    <mergeCell ref="M10:N10"/>
    <mergeCell ref="O10:P10"/>
    <mergeCell ref="I11:J11"/>
    <mergeCell ref="K11:L11"/>
    <mergeCell ref="M11:N11"/>
    <mergeCell ref="O11:P11"/>
    <mergeCell ref="I7:J7"/>
    <mergeCell ref="K7:L7"/>
    <mergeCell ref="M7:N7"/>
    <mergeCell ref="O7:P9"/>
    <mergeCell ref="I8:J8"/>
    <mergeCell ref="K8:L8"/>
    <mergeCell ref="M8:N8"/>
    <mergeCell ref="K9:L9"/>
    <mergeCell ref="M9:N9"/>
    <mergeCell ref="A2:P2"/>
    <mergeCell ref="A3:P3"/>
    <mergeCell ref="A4:P4"/>
    <mergeCell ref="D5:F5"/>
    <mergeCell ref="I6:N6"/>
    <mergeCell ref="O6:P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  <headerFooter>
    <oddFooter xml:space="preserve">&amp;C&amp;"돋움,Regular"&amp;1
</oddFooter>
  </headerFooter>
  <rowBreaks count="1" manualBreakCount="1">
    <brk id="26" max="104857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I17" sqref="I17"/>
    </sheetView>
  </sheetViews>
  <sheetFormatPr defaultColWidth="9" defaultRowHeight="14.25"/>
  <cols>
    <col min="1" max="1" width="10.625" style="546" customWidth="1"/>
    <col min="2" max="7" width="13.125" style="546" customWidth="1"/>
    <col min="8" max="16384" width="9" style="520"/>
  </cols>
  <sheetData>
    <row r="1" spans="1:14" ht="5.0999999999999996" customHeight="1">
      <c r="A1" s="516"/>
      <c r="B1" s="516"/>
      <c r="C1" s="516"/>
      <c r="D1" s="516"/>
      <c r="E1" s="516"/>
      <c r="F1" s="516"/>
      <c r="G1" s="516"/>
    </row>
    <row r="2" spans="1:14" ht="50.1" customHeight="1">
      <c r="A2" s="1243"/>
      <c r="B2" s="1243"/>
      <c r="C2" s="1243"/>
      <c r="D2" s="1243"/>
      <c r="E2" s="1243"/>
      <c r="F2" s="1243"/>
      <c r="G2" s="1243"/>
    </row>
    <row r="3" spans="1:14" s="233" customFormat="1" ht="21" customHeight="1">
      <c r="A3" s="1141" t="s">
        <v>616</v>
      </c>
      <c r="B3" s="1141"/>
      <c r="C3" s="1141"/>
      <c r="D3" s="1141"/>
      <c r="E3" s="1141"/>
      <c r="F3" s="1141"/>
      <c r="G3" s="1141"/>
    </row>
    <row r="4" spans="1:14" s="233" customFormat="1" ht="20.100000000000001" customHeight="1">
      <c r="A4" s="1248" t="s">
        <v>617</v>
      </c>
      <c r="B4" s="1248"/>
      <c r="C4" s="1273"/>
      <c r="D4" s="1273"/>
      <c r="E4" s="1273"/>
      <c r="F4" s="1273"/>
      <c r="G4" s="1273"/>
    </row>
    <row r="5" spans="1:14" s="238" customFormat="1" ht="20.100000000000001" customHeight="1">
      <c r="A5" s="234" t="s">
        <v>410</v>
      </c>
      <c r="B5" s="234"/>
      <c r="C5" s="1250"/>
      <c r="D5" s="1250"/>
      <c r="E5" s="1250"/>
      <c r="F5" s="1250"/>
      <c r="G5" s="237" t="s">
        <v>484</v>
      </c>
    </row>
    <row r="6" spans="1:14" s="242" customFormat="1" ht="20.100000000000001" customHeight="1">
      <c r="A6" s="303" t="s">
        <v>151</v>
      </c>
      <c r="B6" s="612" t="s">
        <v>154</v>
      </c>
      <c r="C6" s="1143" t="s">
        <v>618</v>
      </c>
      <c r="D6" s="1314"/>
      <c r="E6" s="1314"/>
      <c r="F6" s="1314"/>
      <c r="G6" s="1315"/>
      <c r="H6" s="241"/>
      <c r="I6" s="241"/>
      <c r="J6" s="241"/>
      <c r="K6" s="241"/>
      <c r="L6" s="241"/>
      <c r="M6" s="241"/>
      <c r="N6" s="241"/>
    </row>
    <row r="7" spans="1:14" s="242" customFormat="1" ht="20.100000000000001" customHeight="1">
      <c r="A7" s="305"/>
      <c r="B7" s="248"/>
      <c r="C7" s="655" t="s">
        <v>619</v>
      </c>
      <c r="D7" s="655" t="s">
        <v>620</v>
      </c>
      <c r="E7" s="655" t="s">
        <v>621</v>
      </c>
      <c r="F7" s="655" t="s">
        <v>622</v>
      </c>
      <c r="G7" s="613" t="s">
        <v>623</v>
      </c>
      <c r="H7" s="241"/>
      <c r="I7" s="241"/>
      <c r="J7" s="241"/>
      <c r="K7" s="241"/>
      <c r="L7" s="241"/>
      <c r="M7" s="241"/>
      <c r="N7" s="241"/>
    </row>
    <row r="8" spans="1:14" s="242" customFormat="1" ht="18.95" customHeight="1">
      <c r="A8" s="305"/>
      <c r="B8" s="248"/>
      <c r="C8" s="245"/>
      <c r="D8" s="245"/>
      <c r="E8" s="279"/>
      <c r="F8" s="245" t="s">
        <v>624</v>
      </c>
      <c r="G8" s="664"/>
      <c r="H8" s="241"/>
      <c r="I8" s="241"/>
      <c r="J8" s="241"/>
      <c r="K8" s="241"/>
      <c r="L8" s="241"/>
      <c r="M8" s="241"/>
      <c r="N8" s="241"/>
    </row>
    <row r="9" spans="1:14" s="242" customFormat="1" ht="20.100000000000001" customHeight="1">
      <c r="A9" s="309" t="s">
        <v>221</v>
      </c>
      <c r="B9" s="257" t="s">
        <v>52</v>
      </c>
      <c r="C9" s="658" t="s">
        <v>625</v>
      </c>
      <c r="D9" s="658" t="s">
        <v>626</v>
      </c>
      <c r="E9" s="288" t="s">
        <v>627</v>
      </c>
      <c r="F9" s="658" t="s">
        <v>628</v>
      </c>
      <c r="G9" s="259" t="s">
        <v>629</v>
      </c>
    </row>
    <row r="10" spans="1:14" s="238" customFormat="1" ht="41.85" customHeight="1">
      <c r="A10" s="262">
        <v>2013</v>
      </c>
      <c r="B10" s="665">
        <v>130</v>
      </c>
      <c r="C10" s="665">
        <v>29</v>
      </c>
      <c r="D10" s="666">
        <v>21</v>
      </c>
      <c r="E10" s="666" t="s">
        <v>79</v>
      </c>
      <c r="F10" s="666">
        <v>1</v>
      </c>
      <c r="G10" s="667">
        <v>4</v>
      </c>
    </row>
    <row r="11" spans="1:14" s="266" customFormat="1" ht="41.85" customHeight="1">
      <c r="A11" s="262">
        <v>2014</v>
      </c>
      <c r="B11" s="665">
        <v>162</v>
      </c>
      <c r="C11" s="665">
        <v>36</v>
      </c>
      <c r="D11" s="666">
        <v>21</v>
      </c>
      <c r="E11" s="666" t="s">
        <v>79</v>
      </c>
      <c r="F11" s="666">
        <v>2</v>
      </c>
      <c r="G11" s="667">
        <v>3</v>
      </c>
    </row>
    <row r="12" spans="1:14" s="266" customFormat="1" ht="41.85" customHeight="1">
      <c r="A12" s="262">
        <v>2015</v>
      </c>
      <c r="B12" s="665">
        <v>179</v>
      </c>
      <c r="C12" s="665">
        <v>29</v>
      </c>
      <c r="D12" s="666">
        <v>16</v>
      </c>
      <c r="E12" s="666" t="s">
        <v>79</v>
      </c>
      <c r="F12" s="666">
        <v>1</v>
      </c>
      <c r="G12" s="667">
        <v>3</v>
      </c>
    </row>
    <row r="13" spans="1:14" s="266" customFormat="1" ht="41.85" customHeight="1">
      <c r="A13" s="262">
        <v>2016</v>
      </c>
      <c r="B13" s="665">
        <v>171</v>
      </c>
      <c r="C13" s="665">
        <v>37</v>
      </c>
      <c r="D13" s="666">
        <v>22</v>
      </c>
      <c r="E13" s="666">
        <v>2</v>
      </c>
      <c r="F13" s="666">
        <v>1</v>
      </c>
      <c r="G13" s="667">
        <v>1</v>
      </c>
    </row>
    <row r="14" spans="1:14" s="266" customFormat="1" ht="41.85" customHeight="1">
      <c r="A14" s="262">
        <v>2017</v>
      </c>
      <c r="B14" s="665">
        <v>181</v>
      </c>
      <c r="C14" s="665">
        <v>51</v>
      </c>
      <c r="D14" s="666">
        <v>15</v>
      </c>
      <c r="E14" s="666">
        <v>0</v>
      </c>
      <c r="F14" s="666">
        <v>0</v>
      </c>
      <c r="G14" s="667">
        <v>2</v>
      </c>
    </row>
    <row r="15" spans="1:14" s="274" customFormat="1" ht="41.85" customHeight="1">
      <c r="A15" s="267">
        <v>2018</v>
      </c>
      <c r="B15" s="668">
        <v>171</v>
      </c>
      <c r="C15" s="668">
        <v>50</v>
      </c>
      <c r="D15" s="669">
        <v>16</v>
      </c>
      <c r="E15" s="669">
        <v>2</v>
      </c>
      <c r="F15" s="669">
        <v>2</v>
      </c>
      <c r="G15" s="670">
        <v>2</v>
      </c>
      <c r="H15" s="266"/>
      <c r="I15" s="266"/>
      <c r="J15" s="266"/>
    </row>
    <row r="16" spans="1:14" s="242" customFormat="1" ht="20.100000000000001" customHeight="1">
      <c r="A16" s="305" t="s">
        <v>151</v>
      </c>
      <c r="B16" s="1310" t="s">
        <v>630</v>
      </c>
      <c r="C16" s="1311"/>
      <c r="D16" s="246" t="s">
        <v>631</v>
      </c>
      <c r="E16" s="1312" t="s">
        <v>632</v>
      </c>
      <c r="F16" s="1313"/>
      <c r="G16" s="305" t="s">
        <v>633</v>
      </c>
    </row>
    <row r="17" spans="1:9" s="242" customFormat="1" ht="20.100000000000001" customHeight="1">
      <c r="A17" s="305"/>
      <c r="B17" s="304" t="s">
        <v>634</v>
      </c>
      <c r="C17" s="613" t="s">
        <v>635</v>
      </c>
      <c r="D17" s="246"/>
      <c r="E17" s="249" t="s">
        <v>636</v>
      </c>
      <c r="F17" s="249" t="s">
        <v>637</v>
      </c>
      <c r="G17" s="305" t="s">
        <v>638</v>
      </c>
      <c r="I17" s="1075"/>
    </row>
    <row r="18" spans="1:9" s="242" customFormat="1" ht="20.100000000000001" customHeight="1">
      <c r="A18" s="664"/>
      <c r="B18" s="280"/>
      <c r="C18" s="246"/>
      <c r="D18" s="664"/>
      <c r="E18" s="246"/>
      <c r="F18" s="253" t="s">
        <v>639</v>
      </c>
      <c r="G18" s="305"/>
    </row>
    <row r="19" spans="1:9" s="242" customFormat="1" ht="20.100000000000001" customHeight="1">
      <c r="A19" s="309" t="s">
        <v>221</v>
      </c>
      <c r="B19" s="282" t="s">
        <v>640</v>
      </c>
      <c r="C19" s="523" t="s">
        <v>239</v>
      </c>
      <c r="D19" s="259" t="s">
        <v>641</v>
      </c>
      <c r="E19" s="523" t="s">
        <v>642</v>
      </c>
      <c r="F19" s="259" t="s">
        <v>643</v>
      </c>
      <c r="G19" s="309" t="s">
        <v>644</v>
      </c>
    </row>
    <row r="20" spans="1:9" ht="41.85" customHeight="1">
      <c r="A20" s="262">
        <v>2013</v>
      </c>
      <c r="B20" s="671">
        <v>57</v>
      </c>
      <c r="C20" s="665" t="s">
        <v>79</v>
      </c>
      <c r="D20" s="665">
        <v>1</v>
      </c>
      <c r="E20" s="665">
        <v>4</v>
      </c>
      <c r="F20" s="665">
        <v>4</v>
      </c>
      <c r="G20" s="672">
        <v>9</v>
      </c>
    </row>
    <row r="21" spans="1:9" s="604" customFormat="1" ht="41.85" customHeight="1">
      <c r="A21" s="292">
        <v>2014</v>
      </c>
      <c r="B21" s="673">
        <v>75</v>
      </c>
      <c r="C21" s="665">
        <v>1</v>
      </c>
      <c r="D21" s="665">
        <v>1</v>
      </c>
      <c r="E21" s="665">
        <v>1</v>
      </c>
      <c r="F21" s="665">
        <v>8</v>
      </c>
      <c r="G21" s="672">
        <v>14</v>
      </c>
    </row>
    <row r="22" spans="1:9" s="604" customFormat="1" ht="41.85" customHeight="1">
      <c r="A22" s="292">
        <v>2015</v>
      </c>
      <c r="B22" s="673">
        <v>104</v>
      </c>
      <c r="C22" s="665">
        <v>2</v>
      </c>
      <c r="D22" s="665">
        <v>0</v>
      </c>
      <c r="E22" s="665">
        <v>2</v>
      </c>
      <c r="F22" s="665">
        <v>8</v>
      </c>
      <c r="G22" s="672">
        <v>14</v>
      </c>
    </row>
    <row r="23" spans="1:9" s="604" customFormat="1" ht="41.85" customHeight="1">
      <c r="A23" s="292">
        <v>2016</v>
      </c>
      <c r="B23" s="673">
        <v>91</v>
      </c>
      <c r="C23" s="665">
        <v>0</v>
      </c>
      <c r="D23" s="665">
        <v>0</v>
      </c>
      <c r="E23" s="665">
        <v>6</v>
      </c>
      <c r="F23" s="665">
        <v>5</v>
      </c>
      <c r="G23" s="672">
        <v>6</v>
      </c>
    </row>
    <row r="24" spans="1:9" s="604" customFormat="1" ht="41.85" customHeight="1">
      <c r="A24" s="292">
        <v>2017</v>
      </c>
      <c r="B24" s="673">
        <v>87</v>
      </c>
      <c r="C24" s="665">
        <v>0</v>
      </c>
      <c r="D24" s="665">
        <v>0</v>
      </c>
      <c r="E24" s="665">
        <v>3</v>
      </c>
      <c r="F24" s="665">
        <v>13</v>
      </c>
      <c r="G24" s="672">
        <v>10</v>
      </c>
    </row>
    <row r="25" spans="1:9" s="604" customFormat="1" ht="41.85" customHeight="1">
      <c r="A25" s="296">
        <v>2018</v>
      </c>
      <c r="B25" s="674">
        <v>76</v>
      </c>
      <c r="C25" s="668">
        <v>1</v>
      </c>
      <c r="D25" s="668">
        <v>0</v>
      </c>
      <c r="E25" s="668">
        <v>3</v>
      </c>
      <c r="F25" s="668">
        <v>4</v>
      </c>
      <c r="G25" s="675">
        <v>15</v>
      </c>
    </row>
    <row r="26" spans="1:9" ht="15.95" customHeight="1">
      <c r="A26" s="623" t="s">
        <v>645</v>
      </c>
      <c r="B26" s="676"/>
      <c r="C26" s="677"/>
      <c r="D26" s="677"/>
      <c r="E26" s="677"/>
      <c r="F26" s="677"/>
      <c r="G26" s="677"/>
    </row>
    <row r="27" spans="1:9" ht="15.95" customHeight="1">
      <c r="A27" s="678" t="s">
        <v>246</v>
      </c>
      <c r="B27" s="516"/>
      <c r="C27" s="679"/>
      <c r="D27" s="679"/>
      <c r="E27" s="679"/>
      <c r="F27" s="679"/>
      <c r="G27" s="679"/>
    </row>
  </sheetData>
  <mergeCells count="7">
    <mergeCell ref="B16:C16"/>
    <mergeCell ref="E16:F16"/>
    <mergeCell ref="A2:G2"/>
    <mergeCell ref="A3:G3"/>
    <mergeCell ref="A4:G4"/>
    <mergeCell ref="C5:F5"/>
    <mergeCell ref="C6:G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view="pageBreakPreview" zoomScaleNormal="79" zoomScaleSheetLayoutView="100" workbookViewId="0">
      <selection activeCell="C18" sqref="C18"/>
    </sheetView>
  </sheetViews>
  <sheetFormatPr defaultColWidth="9" defaultRowHeight="18" customHeight="1"/>
  <cols>
    <col min="1" max="1" width="14.625" style="47" customWidth="1"/>
    <col min="2" max="2" width="7.125" style="46" customWidth="1"/>
    <col min="3" max="5" width="6.625" style="48" customWidth="1"/>
    <col min="6" max="6" width="8.25" style="48" customWidth="1"/>
    <col min="7" max="7" width="7.875" style="46" customWidth="1"/>
    <col min="8" max="12" width="6.125" style="46" customWidth="1"/>
    <col min="13" max="13" width="14.625" style="46" customWidth="1"/>
    <col min="14" max="21" width="8.375" style="46" customWidth="1"/>
    <col min="22" max="22" width="7.625" style="4" customWidth="1"/>
    <col min="23" max="16384" width="9" style="4"/>
  </cols>
  <sheetData>
    <row r="1" spans="1:22" ht="5.0999999999999996" customHeight="1"/>
    <row r="2" spans="1:22" ht="50.1" customHeight="1">
      <c r="A2" s="1096"/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111"/>
      <c r="N2" s="1111"/>
      <c r="O2" s="1111"/>
      <c r="P2" s="1111"/>
      <c r="Q2" s="1111"/>
      <c r="R2" s="1111"/>
      <c r="S2" s="1111"/>
      <c r="T2" s="1111"/>
      <c r="U2" s="1111"/>
      <c r="V2" s="1111"/>
    </row>
    <row r="3" spans="1:22" s="49" customFormat="1" ht="21" customHeight="1">
      <c r="A3" s="1097" t="s">
        <v>39</v>
      </c>
      <c r="B3" s="1097"/>
      <c r="C3" s="1097"/>
      <c r="D3" s="1097"/>
      <c r="E3" s="1097"/>
      <c r="F3" s="1097"/>
      <c r="G3" s="1097"/>
      <c r="H3" s="1097"/>
      <c r="I3" s="1097"/>
      <c r="J3" s="1097"/>
      <c r="K3" s="1112"/>
      <c r="L3" s="1112"/>
      <c r="M3" s="1113" t="s">
        <v>40</v>
      </c>
      <c r="N3" s="1112"/>
      <c r="O3" s="1112"/>
      <c r="P3" s="1112"/>
      <c r="Q3" s="1112"/>
      <c r="R3" s="1112"/>
      <c r="S3" s="1112"/>
      <c r="T3" s="1112"/>
      <c r="U3" s="1112"/>
      <c r="V3" s="1112"/>
    </row>
    <row r="4" spans="1:22" s="49" customFormat="1" ht="20.100000000000001" customHeight="1">
      <c r="A4" s="1114" t="s">
        <v>41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115" t="s">
        <v>42</v>
      </c>
      <c r="N4" s="1116"/>
      <c r="O4" s="1116"/>
      <c r="P4" s="1116"/>
      <c r="Q4" s="1116"/>
      <c r="R4" s="1116"/>
      <c r="S4" s="1116"/>
      <c r="T4" s="1116"/>
      <c r="U4" s="1116"/>
      <c r="V4" s="1116"/>
    </row>
    <row r="5" spans="1:22" s="55" customFormat="1" ht="20.100000000000001" customHeight="1">
      <c r="A5" s="50" t="s">
        <v>2</v>
      </c>
      <c r="B5" s="51"/>
      <c r="C5" s="52"/>
      <c r="D5" s="52"/>
      <c r="E5" s="52"/>
      <c r="F5" s="52"/>
      <c r="G5" s="51"/>
      <c r="H5" s="51"/>
      <c r="I5" s="53"/>
      <c r="J5" s="53"/>
      <c r="K5" s="1101" t="s">
        <v>43</v>
      </c>
      <c r="L5" s="1101"/>
      <c r="M5" s="50" t="s">
        <v>2</v>
      </c>
      <c r="N5" s="50"/>
      <c r="O5" s="53"/>
      <c r="P5" s="51"/>
      <c r="Q5" s="51"/>
      <c r="R5" s="51"/>
      <c r="S5" s="54"/>
      <c r="T5" s="54"/>
      <c r="U5" s="1101" t="s">
        <v>43</v>
      </c>
      <c r="V5" s="1101"/>
    </row>
    <row r="6" spans="1:22" s="10" customFormat="1" ht="26.25" customHeight="1">
      <c r="A6" s="11" t="s">
        <v>44</v>
      </c>
      <c r="B6" s="56" t="s">
        <v>45</v>
      </c>
      <c r="C6" s="56" t="s">
        <v>46</v>
      </c>
      <c r="D6" s="56" t="s">
        <v>47</v>
      </c>
      <c r="E6" s="57" t="s">
        <v>48</v>
      </c>
      <c r="F6" s="14" t="s">
        <v>49</v>
      </c>
      <c r="G6" s="1102" t="s">
        <v>50</v>
      </c>
      <c r="H6" s="1103"/>
      <c r="I6" s="1103"/>
      <c r="J6" s="1103"/>
      <c r="K6" s="1103"/>
      <c r="L6" s="1104"/>
      <c r="M6" s="11" t="s">
        <v>44</v>
      </c>
      <c r="N6" s="1102" t="s">
        <v>50</v>
      </c>
      <c r="O6" s="1105"/>
      <c r="P6" s="1105"/>
      <c r="Q6" s="1105"/>
      <c r="R6" s="1105"/>
      <c r="S6" s="1105"/>
      <c r="T6" s="1105"/>
      <c r="U6" s="1106"/>
      <c r="V6" s="58" t="s">
        <v>51</v>
      </c>
    </row>
    <row r="7" spans="1:22" s="10" customFormat="1" ht="17.100000000000001" customHeight="1">
      <c r="A7" s="59"/>
      <c r="B7" s="1107" t="s">
        <v>52</v>
      </c>
      <c r="C7" s="1109" t="s">
        <v>53</v>
      </c>
      <c r="D7" s="1107" t="s">
        <v>54</v>
      </c>
      <c r="E7" s="1107" t="s">
        <v>55</v>
      </c>
      <c r="F7" s="1109" t="s">
        <v>56</v>
      </c>
      <c r="G7" s="60" t="s">
        <v>57</v>
      </c>
      <c r="H7" s="60" t="s">
        <v>20</v>
      </c>
      <c r="I7" s="60" t="s">
        <v>22</v>
      </c>
      <c r="J7" s="61" t="s">
        <v>23</v>
      </c>
      <c r="K7" s="13" t="s">
        <v>24</v>
      </c>
      <c r="L7" s="13" t="s">
        <v>25</v>
      </c>
      <c r="M7" s="59"/>
      <c r="N7" s="485" t="s">
        <v>26</v>
      </c>
      <c r="O7" s="58" t="s">
        <v>27</v>
      </c>
      <c r="P7" s="58" t="s">
        <v>28</v>
      </c>
      <c r="Q7" s="58" t="s">
        <v>58</v>
      </c>
      <c r="R7" s="58" t="s">
        <v>59</v>
      </c>
      <c r="S7" s="62" t="s">
        <v>60</v>
      </c>
      <c r="T7" s="58" t="s">
        <v>61</v>
      </c>
      <c r="U7" s="58" t="s">
        <v>62</v>
      </c>
      <c r="V7" s="63"/>
    </row>
    <row r="8" spans="1:22" s="10" customFormat="1" ht="23.25" customHeight="1">
      <c r="A8" s="64" t="s">
        <v>63</v>
      </c>
      <c r="B8" s="1108"/>
      <c r="C8" s="1108"/>
      <c r="D8" s="1108"/>
      <c r="E8" s="1108"/>
      <c r="F8" s="1110"/>
      <c r="G8" s="65" t="s">
        <v>64</v>
      </c>
      <c r="H8" s="66" t="s">
        <v>65</v>
      </c>
      <c r="I8" s="65" t="s">
        <v>66</v>
      </c>
      <c r="J8" s="67" t="s">
        <v>67</v>
      </c>
      <c r="K8" s="18" t="s">
        <v>68</v>
      </c>
      <c r="L8" s="18" t="s">
        <v>69</v>
      </c>
      <c r="M8" s="64" t="s">
        <v>63</v>
      </c>
      <c r="N8" s="65" t="s">
        <v>70</v>
      </c>
      <c r="O8" s="68" t="s">
        <v>71</v>
      </c>
      <c r="P8" s="68" t="s">
        <v>72</v>
      </c>
      <c r="Q8" s="68" t="s">
        <v>73</v>
      </c>
      <c r="R8" s="69" t="s">
        <v>74</v>
      </c>
      <c r="S8" s="70" t="s">
        <v>75</v>
      </c>
      <c r="T8" s="69" t="s">
        <v>76</v>
      </c>
      <c r="U8" s="68" t="s">
        <v>77</v>
      </c>
      <c r="V8" s="68" t="s">
        <v>78</v>
      </c>
    </row>
    <row r="9" spans="1:22" s="55" customFormat="1" ht="20.65" customHeight="1">
      <c r="A9" s="71">
        <v>2013</v>
      </c>
      <c r="B9" s="72">
        <v>536</v>
      </c>
      <c r="C9" s="72">
        <v>1</v>
      </c>
      <c r="D9" s="72" t="s">
        <v>79</v>
      </c>
      <c r="E9" s="72" t="s">
        <v>79</v>
      </c>
      <c r="F9" s="72" t="s">
        <v>79</v>
      </c>
      <c r="G9" s="72">
        <v>535</v>
      </c>
      <c r="H9" s="72" t="s">
        <v>79</v>
      </c>
      <c r="I9" s="72" t="s">
        <v>79</v>
      </c>
      <c r="J9" s="72">
        <v>1</v>
      </c>
      <c r="K9" s="72">
        <v>4</v>
      </c>
      <c r="L9" s="73">
        <v>24</v>
      </c>
      <c r="M9" s="71">
        <v>2013</v>
      </c>
      <c r="N9" s="72">
        <v>122</v>
      </c>
      <c r="O9" s="72">
        <v>176</v>
      </c>
      <c r="P9" s="72">
        <v>108</v>
      </c>
      <c r="Q9" s="72">
        <v>96</v>
      </c>
      <c r="R9" s="72" t="s">
        <v>79</v>
      </c>
      <c r="S9" s="72" t="s">
        <v>79</v>
      </c>
      <c r="T9" s="72" t="s">
        <v>79</v>
      </c>
      <c r="U9" s="72">
        <v>4</v>
      </c>
      <c r="V9" s="73" t="s">
        <v>79</v>
      </c>
    </row>
    <row r="10" spans="1:22" s="74" customFormat="1" ht="20.65" customHeight="1">
      <c r="A10" s="71">
        <v>2014</v>
      </c>
      <c r="B10" s="72">
        <v>552</v>
      </c>
      <c r="C10" s="72">
        <v>1</v>
      </c>
      <c r="D10" s="72" t="s">
        <v>79</v>
      </c>
      <c r="E10" s="72" t="s">
        <v>79</v>
      </c>
      <c r="F10" s="72" t="s">
        <v>79</v>
      </c>
      <c r="G10" s="72">
        <v>551</v>
      </c>
      <c r="H10" s="72" t="s">
        <v>79</v>
      </c>
      <c r="I10" s="72" t="s">
        <v>79</v>
      </c>
      <c r="J10" s="72">
        <v>1</v>
      </c>
      <c r="K10" s="72">
        <v>4</v>
      </c>
      <c r="L10" s="73">
        <v>24</v>
      </c>
      <c r="M10" s="71">
        <v>2014</v>
      </c>
      <c r="N10" s="72">
        <v>125</v>
      </c>
      <c r="O10" s="72">
        <v>179</v>
      </c>
      <c r="P10" s="72">
        <v>105</v>
      </c>
      <c r="Q10" s="72">
        <v>109</v>
      </c>
      <c r="R10" s="72" t="s">
        <v>79</v>
      </c>
      <c r="S10" s="72">
        <v>1</v>
      </c>
      <c r="T10" s="72" t="s">
        <v>79</v>
      </c>
      <c r="U10" s="72">
        <v>3</v>
      </c>
      <c r="V10" s="73" t="s">
        <v>79</v>
      </c>
    </row>
    <row r="11" spans="1:22" s="74" customFormat="1" ht="20.65" customHeight="1">
      <c r="A11" s="71">
        <v>2015</v>
      </c>
      <c r="B11" s="72">
        <v>561</v>
      </c>
      <c r="C11" s="72">
        <v>1</v>
      </c>
      <c r="D11" s="72" t="s">
        <v>79</v>
      </c>
      <c r="E11" s="72" t="s">
        <v>79</v>
      </c>
      <c r="F11" s="72" t="s">
        <v>79</v>
      </c>
      <c r="G11" s="72">
        <v>560</v>
      </c>
      <c r="H11" s="72" t="s">
        <v>79</v>
      </c>
      <c r="I11" s="72" t="s">
        <v>79</v>
      </c>
      <c r="J11" s="72">
        <v>1</v>
      </c>
      <c r="K11" s="72">
        <v>4</v>
      </c>
      <c r="L11" s="73">
        <v>24</v>
      </c>
      <c r="M11" s="71">
        <v>2015</v>
      </c>
      <c r="N11" s="75">
        <v>129</v>
      </c>
      <c r="O11" s="72">
        <v>184</v>
      </c>
      <c r="P11" s="72">
        <v>109</v>
      </c>
      <c r="Q11" s="72">
        <v>105</v>
      </c>
      <c r="R11" s="72">
        <v>0</v>
      </c>
      <c r="S11" s="72">
        <v>1</v>
      </c>
      <c r="T11" s="72">
        <v>0</v>
      </c>
      <c r="U11" s="72">
        <v>3</v>
      </c>
      <c r="V11" s="73">
        <v>0</v>
      </c>
    </row>
    <row r="12" spans="1:22" s="74" customFormat="1" ht="20.65" customHeight="1">
      <c r="A12" s="71">
        <v>2016</v>
      </c>
      <c r="B12" s="72">
        <v>539</v>
      </c>
      <c r="C12" s="72">
        <v>1</v>
      </c>
      <c r="D12" s="72" t="s">
        <v>79</v>
      </c>
      <c r="E12" s="72" t="s">
        <v>79</v>
      </c>
      <c r="F12" s="72" t="s">
        <v>79</v>
      </c>
      <c r="G12" s="72">
        <v>538</v>
      </c>
      <c r="H12" s="72" t="s">
        <v>79</v>
      </c>
      <c r="I12" s="72" t="s">
        <v>79</v>
      </c>
      <c r="J12" s="72">
        <v>1</v>
      </c>
      <c r="K12" s="72">
        <v>4</v>
      </c>
      <c r="L12" s="73">
        <v>24</v>
      </c>
      <c r="M12" s="71">
        <v>2016</v>
      </c>
      <c r="N12" s="75">
        <v>126</v>
      </c>
      <c r="O12" s="72">
        <v>180</v>
      </c>
      <c r="P12" s="72">
        <v>106</v>
      </c>
      <c r="Q12" s="72">
        <v>95</v>
      </c>
      <c r="R12" s="72">
        <v>0</v>
      </c>
      <c r="S12" s="72">
        <v>1</v>
      </c>
      <c r="T12" s="72">
        <v>0</v>
      </c>
      <c r="U12" s="72">
        <v>1</v>
      </c>
      <c r="V12" s="73">
        <v>0</v>
      </c>
    </row>
    <row r="13" spans="1:22" s="76" customFormat="1" ht="20.65" customHeight="1">
      <c r="A13" s="71">
        <v>2017</v>
      </c>
      <c r="B13" s="72">
        <v>547</v>
      </c>
      <c r="C13" s="72">
        <v>1</v>
      </c>
      <c r="D13" s="72">
        <v>0</v>
      </c>
      <c r="E13" s="72">
        <v>0</v>
      </c>
      <c r="F13" s="72">
        <v>0</v>
      </c>
      <c r="G13" s="72">
        <v>546</v>
      </c>
      <c r="H13" s="72">
        <v>0</v>
      </c>
      <c r="I13" s="72">
        <v>0</v>
      </c>
      <c r="J13" s="72">
        <v>1</v>
      </c>
      <c r="K13" s="72">
        <v>4</v>
      </c>
      <c r="L13" s="73">
        <v>24</v>
      </c>
      <c r="M13" s="71">
        <v>2017</v>
      </c>
      <c r="N13" s="72">
        <v>127</v>
      </c>
      <c r="O13" s="72">
        <v>181</v>
      </c>
      <c r="P13" s="72">
        <v>109</v>
      </c>
      <c r="Q13" s="72">
        <v>97</v>
      </c>
      <c r="R13" s="72">
        <v>0</v>
      </c>
      <c r="S13" s="72">
        <v>2</v>
      </c>
      <c r="T13" s="72">
        <v>0</v>
      </c>
      <c r="U13" s="72">
        <v>1</v>
      </c>
      <c r="V13" s="73">
        <v>0</v>
      </c>
    </row>
    <row r="14" spans="1:22" s="76" customFormat="1" ht="20.65" customHeight="1">
      <c r="A14" s="77">
        <v>2018</v>
      </c>
      <c r="B14" s="78">
        <v>551</v>
      </c>
      <c r="C14" s="78">
        <v>1</v>
      </c>
      <c r="D14" s="72">
        <v>0</v>
      </c>
      <c r="E14" s="72">
        <v>0</v>
      </c>
      <c r="F14" s="72">
        <v>0</v>
      </c>
      <c r="G14" s="78">
        <v>550</v>
      </c>
      <c r="H14" s="72">
        <v>0</v>
      </c>
      <c r="I14" s="72">
        <v>0</v>
      </c>
      <c r="J14" s="78">
        <v>1</v>
      </c>
      <c r="K14" s="78">
        <v>4</v>
      </c>
      <c r="L14" s="79">
        <v>24</v>
      </c>
      <c r="M14" s="80">
        <v>2018</v>
      </c>
      <c r="N14" s="78">
        <v>127</v>
      </c>
      <c r="O14" s="78">
        <v>179</v>
      </c>
      <c r="P14" s="78">
        <v>116</v>
      </c>
      <c r="Q14" s="78">
        <v>95</v>
      </c>
      <c r="R14" s="72">
        <v>0</v>
      </c>
      <c r="S14" s="78">
        <v>2</v>
      </c>
      <c r="T14" s="72">
        <v>0</v>
      </c>
      <c r="U14" s="78">
        <v>2</v>
      </c>
      <c r="V14" s="73">
        <v>0</v>
      </c>
    </row>
    <row r="15" spans="1:22" s="55" customFormat="1" ht="20.65" customHeight="1">
      <c r="A15" s="81" t="s">
        <v>80</v>
      </c>
      <c r="B15" s="72">
        <f>SUM(G15,V15)</f>
        <v>12</v>
      </c>
      <c r="C15" s="72">
        <v>0</v>
      </c>
      <c r="D15" s="72">
        <v>0</v>
      </c>
      <c r="E15" s="72">
        <v>0</v>
      </c>
      <c r="F15" s="72">
        <v>0</v>
      </c>
      <c r="G15" s="72">
        <f>SUM(H15:L15,N15:V15)</f>
        <v>12</v>
      </c>
      <c r="H15" s="72">
        <v>0</v>
      </c>
      <c r="I15" s="72">
        <v>0</v>
      </c>
      <c r="J15" s="72">
        <v>0</v>
      </c>
      <c r="K15" s="72">
        <v>0</v>
      </c>
      <c r="L15" s="82">
        <v>1</v>
      </c>
      <c r="M15" s="81" t="s">
        <v>80</v>
      </c>
      <c r="N15" s="83">
        <v>3</v>
      </c>
      <c r="O15" s="84">
        <v>4</v>
      </c>
      <c r="P15" s="84">
        <v>4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3">
        <v>0</v>
      </c>
    </row>
    <row r="16" spans="1:22" s="55" customFormat="1" ht="20.65" customHeight="1">
      <c r="A16" s="81" t="s">
        <v>81</v>
      </c>
      <c r="B16" s="72">
        <f t="shared" ref="B16:B38" si="0">SUM(G16,V16)</f>
        <v>12</v>
      </c>
      <c r="C16" s="72">
        <v>0</v>
      </c>
      <c r="D16" s="72">
        <v>0</v>
      </c>
      <c r="E16" s="72">
        <v>0</v>
      </c>
      <c r="F16" s="72">
        <v>0</v>
      </c>
      <c r="G16" s="72">
        <f t="shared" ref="G16:G38" si="1">SUM(H16:L16,N16:V16)</f>
        <v>12</v>
      </c>
      <c r="H16" s="72">
        <v>0</v>
      </c>
      <c r="I16" s="72">
        <v>0</v>
      </c>
      <c r="J16" s="72">
        <v>0</v>
      </c>
      <c r="K16" s="72">
        <v>0</v>
      </c>
      <c r="L16" s="85">
        <v>1</v>
      </c>
      <c r="M16" s="81" t="s">
        <v>81</v>
      </c>
      <c r="N16" s="83">
        <v>3</v>
      </c>
      <c r="O16" s="84">
        <v>3</v>
      </c>
      <c r="P16" s="84">
        <v>1</v>
      </c>
      <c r="Q16" s="84">
        <v>4</v>
      </c>
      <c r="R16" s="72">
        <v>0</v>
      </c>
      <c r="S16" s="72">
        <v>0</v>
      </c>
      <c r="T16" s="72">
        <v>0</v>
      </c>
      <c r="U16" s="72">
        <v>0</v>
      </c>
      <c r="V16" s="73">
        <v>0</v>
      </c>
    </row>
    <row r="17" spans="1:22" s="55" customFormat="1" ht="20.65" customHeight="1">
      <c r="A17" s="81" t="s">
        <v>82</v>
      </c>
      <c r="B17" s="72">
        <f t="shared" si="0"/>
        <v>24</v>
      </c>
      <c r="C17" s="72">
        <v>0</v>
      </c>
      <c r="D17" s="72">
        <v>0</v>
      </c>
      <c r="E17" s="72">
        <v>0</v>
      </c>
      <c r="F17" s="72">
        <v>0</v>
      </c>
      <c r="G17" s="72">
        <f t="shared" si="1"/>
        <v>24</v>
      </c>
      <c r="H17" s="72">
        <v>0</v>
      </c>
      <c r="I17" s="72">
        <v>0</v>
      </c>
      <c r="J17" s="72">
        <v>0</v>
      </c>
      <c r="K17" s="84">
        <v>1</v>
      </c>
      <c r="L17" s="82">
        <v>1</v>
      </c>
      <c r="M17" s="81" t="s">
        <v>82</v>
      </c>
      <c r="N17" s="83">
        <v>7</v>
      </c>
      <c r="O17" s="84">
        <v>9</v>
      </c>
      <c r="P17" s="84">
        <v>3</v>
      </c>
      <c r="Q17" s="84">
        <v>3</v>
      </c>
      <c r="R17" s="72">
        <v>0</v>
      </c>
      <c r="S17" s="72">
        <v>0</v>
      </c>
      <c r="T17" s="72">
        <v>0</v>
      </c>
      <c r="U17" s="72">
        <v>0</v>
      </c>
      <c r="V17" s="73">
        <v>0</v>
      </c>
    </row>
    <row r="18" spans="1:22" s="55" customFormat="1" ht="20.65" customHeight="1">
      <c r="A18" s="81" t="s">
        <v>83</v>
      </c>
      <c r="B18" s="72">
        <f t="shared" si="0"/>
        <v>14</v>
      </c>
      <c r="C18" s="72">
        <v>0</v>
      </c>
      <c r="D18" s="72">
        <v>0</v>
      </c>
      <c r="E18" s="72">
        <v>0</v>
      </c>
      <c r="F18" s="72">
        <v>0</v>
      </c>
      <c r="G18" s="72">
        <f t="shared" si="1"/>
        <v>14</v>
      </c>
      <c r="H18" s="72">
        <v>0</v>
      </c>
      <c r="I18" s="72">
        <v>0</v>
      </c>
      <c r="J18" s="72">
        <v>0</v>
      </c>
      <c r="K18" s="72">
        <v>0</v>
      </c>
      <c r="L18" s="82">
        <v>1</v>
      </c>
      <c r="M18" s="81" t="s">
        <v>83</v>
      </c>
      <c r="N18" s="83">
        <v>3</v>
      </c>
      <c r="O18" s="84">
        <v>3</v>
      </c>
      <c r="P18" s="84">
        <v>4</v>
      </c>
      <c r="Q18" s="84">
        <v>3</v>
      </c>
      <c r="R18" s="72">
        <v>0</v>
      </c>
      <c r="S18" s="72">
        <v>0</v>
      </c>
      <c r="T18" s="72">
        <v>0</v>
      </c>
      <c r="U18" s="72">
        <v>0</v>
      </c>
      <c r="V18" s="73">
        <v>0</v>
      </c>
    </row>
    <row r="19" spans="1:22" s="55" customFormat="1" ht="20.65" customHeight="1">
      <c r="A19" s="81" t="s">
        <v>84</v>
      </c>
      <c r="B19" s="72">
        <f t="shared" si="0"/>
        <v>50</v>
      </c>
      <c r="C19" s="72">
        <v>0</v>
      </c>
      <c r="D19" s="72">
        <v>0</v>
      </c>
      <c r="E19" s="72">
        <v>0</v>
      </c>
      <c r="F19" s="72">
        <v>0</v>
      </c>
      <c r="G19" s="72">
        <f t="shared" si="1"/>
        <v>50</v>
      </c>
      <c r="H19" s="72">
        <v>0</v>
      </c>
      <c r="I19" s="72">
        <v>0</v>
      </c>
      <c r="J19" s="72">
        <v>0</v>
      </c>
      <c r="K19" s="72">
        <v>0</v>
      </c>
      <c r="L19" s="85">
        <v>1</v>
      </c>
      <c r="M19" s="81" t="s">
        <v>84</v>
      </c>
      <c r="N19" s="83">
        <v>9</v>
      </c>
      <c r="O19" s="84">
        <v>25</v>
      </c>
      <c r="P19" s="84">
        <v>10</v>
      </c>
      <c r="Q19" s="84">
        <v>5</v>
      </c>
      <c r="R19" s="72">
        <v>0</v>
      </c>
      <c r="S19" s="72">
        <v>0</v>
      </c>
      <c r="T19" s="72">
        <v>0</v>
      </c>
      <c r="U19" s="72">
        <v>0</v>
      </c>
      <c r="V19" s="73">
        <v>0</v>
      </c>
    </row>
    <row r="20" spans="1:22" s="55" customFormat="1" ht="20.65" customHeight="1">
      <c r="A20" s="81" t="s">
        <v>85</v>
      </c>
      <c r="B20" s="72">
        <f t="shared" si="0"/>
        <v>22</v>
      </c>
      <c r="C20" s="72">
        <v>0</v>
      </c>
      <c r="D20" s="72">
        <v>0</v>
      </c>
      <c r="E20" s="72">
        <v>0</v>
      </c>
      <c r="F20" s="72">
        <v>0</v>
      </c>
      <c r="G20" s="72">
        <f t="shared" si="1"/>
        <v>22</v>
      </c>
      <c r="H20" s="72">
        <v>0</v>
      </c>
      <c r="I20" s="72">
        <v>0</v>
      </c>
      <c r="J20" s="72">
        <v>0</v>
      </c>
      <c r="K20" s="72">
        <v>0</v>
      </c>
      <c r="L20" s="82">
        <v>1</v>
      </c>
      <c r="M20" s="81" t="s">
        <v>85</v>
      </c>
      <c r="N20" s="83">
        <v>6</v>
      </c>
      <c r="O20" s="84">
        <v>8</v>
      </c>
      <c r="P20" s="84">
        <v>4</v>
      </c>
      <c r="Q20" s="84">
        <v>3</v>
      </c>
      <c r="R20" s="72">
        <v>0</v>
      </c>
      <c r="S20" s="72">
        <v>0</v>
      </c>
      <c r="T20" s="72">
        <v>0</v>
      </c>
      <c r="U20" s="72">
        <v>0</v>
      </c>
      <c r="V20" s="73">
        <v>0</v>
      </c>
    </row>
    <row r="21" spans="1:22" s="55" customFormat="1" ht="20.65" customHeight="1">
      <c r="A21" s="81" t="s">
        <v>86</v>
      </c>
      <c r="B21" s="72">
        <f t="shared" si="0"/>
        <v>27</v>
      </c>
      <c r="C21" s="72">
        <v>0</v>
      </c>
      <c r="D21" s="72">
        <v>0</v>
      </c>
      <c r="E21" s="72">
        <v>0</v>
      </c>
      <c r="F21" s="72">
        <v>0</v>
      </c>
      <c r="G21" s="72">
        <f t="shared" si="1"/>
        <v>27</v>
      </c>
      <c r="H21" s="72">
        <v>0</v>
      </c>
      <c r="I21" s="72">
        <v>0</v>
      </c>
      <c r="J21" s="72">
        <v>0</v>
      </c>
      <c r="K21" s="72">
        <v>0</v>
      </c>
      <c r="L21" s="82">
        <v>1</v>
      </c>
      <c r="M21" s="81" t="s">
        <v>86</v>
      </c>
      <c r="N21" s="83">
        <v>6</v>
      </c>
      <c r="O21" s="84">
        <v>10</v>
      </c>
      <c r="P21" s="84">
        <v>5</v>
      </c>
      <c r="Q21" s="84">
        <v>5</v>
      </c>
      <c r="R21" s="72">
        <v>0</v>
      </c>
      <c r="S21" s="72">
        <v>0</v>
      </c>
      <c r="T21" s="72">
        <v>0</v>
      </c>
      <c r="U21" s="72">
        <v>0</v>
      </c>
      <c r="V21" s="73">
        <v>0</v>
      </c>
    </row>
    <row r="22" spans="1:22" s="55" customFormat="1" ht="20.65" customHeight="1">
      <c r="A22" s="81" t="s">
        <v>87</v>
      </c>
      <c r="B22" s="72">
        <f t="shared" si="0"/>
        <v>19</v>
      </c>
      <c r="C22" s="72">
        <v>0</v>
      </c>
      <c r="D22" s="72">
        <v>0</v>
      </c>
      <c r="E22" s="72">
        <v>0</v>
      </c>
      <c r="F22" s="72">
        <v>0</v>
      </c>
      <c r="G22" s="72">
        <f t="shared" si="1"/>
        <v>19</v>
      </c>
      <c r="H22" s="72">
        <v>0</v>
      </c>
      <c r="I22" s="72">
        <v>0</v>
      </c>
      <c r="J22" s="72">
        <v>0</v>
      </c>
      <c r="K22" s="72">
        <v>0</v>
      </c>
      <c r="L22" s="85">
        <v>1</v>
      </c>
      <c r="M22" s="81" t="s">
        <v>87</v>
      </c>
      <c r="N22" s="83">
        <v>4</v>
      </c>
      <c r="O22" s="84">
        <v>7</v>
      </c>
      <c r="P22" s="84">
        <v>3</v>
      </c>
      <c r="Q22" s="84">
        <v>4</v>
      </c>
      <c r="R22" s="72">
        <v>0</v>
      </c>
      <c r="S22" s="72">
        <v>0</v>
      </c>
      <c r="T22" s="72">
        <v>0</v>
      </c>
      <c r="U22" s="72">
        <v>0</v>
      </c>
      <c r="V22" s="73">
        <v>0</v>
      </c>
    </row>
    <row r="23" spans="1:22" s="55" customFormat="1" ht="20.65" customHeight="1">
      <c r="A23" s="81" t="s">
        <v>88</v>
      </c>
      <c r="B23" s="72">
        <v>34</v>
      </c>
      <c r="C23" s="72">
        <v>1</v>
      </c>
      <c r="D23" s="72">
        <v>0</v>
      </c>
      <c r="E23" s="72">
        <v>0</v>
      </c>
      <c r="F23" s="72">
        <v>0</v>
      </c>
      <c r="G23" s="72">
        <f t="shared" si="1"/>
        <v>33</v>
      </c>
      <c r="H23" s="72">
        <v>0</v>
      </c>
      <c r="I23" s="72">
        <v>0</v>
      </c>
      <c r="J23" s="72">
        <v>1</v>
      </c>
      <c r="K23" s="72">
        <v>1</v>
      </c>
      <c r="L23" s="82">
        <v>1</v>
      </c>
      <c r="M23" s="81" t="s">
        <v>88</v>
      </c>
      <c r="N23" s="83">
        <v>9</v>
      </c>
      <c r="O23" s="84">
        <v>9</v>
      </c>
      <c r="P23" s="84">
        <v>3</v>
      </c>
      <c r="Q23" s="84">
        <v>8</v>
      </c>
      <c r="R23" s="72">
        <v>0</v>
      </c>
      <c r="S23" s="72">
        <v>1</v>
      </c>
      <c r="T23" s="72">
        <v>0</v>
      </c>
      <c r="U23" s="72">
        <v>0</v>
      </c>
      <c r="V23" s="73">
        <v>0</v>
      </c>
    </row>
    <row r="24" spans="1:22" s="55" customFormat="1" ht="20.65" customHeight="1">
      <c r="A24" s="81" t="s">
        <v>89</v>
      </c>
      <c r="B24" s="72">
        <f t="shared" si="0"/>
        <v>37</v>
      </c>
      <c r="C24" s="72">
        <v>0</v>
      </c>
      <c r="D24" s="72">
        <v>0</v>
      </c>
      <c r="E24" s="72">
        <v>0</v>
      </c>
      <c r="F24" s="72">
        <v>0</v>
      </c>
      <c r="G24" s="72">
        <f t="shared" si="1"/>
        <v>37</v>
      </c>
      <c r="H24" s="72">
        <v>0</v>
      </c>
      <c r="I24" s="72">
        <v>0</v>
      </c>
      <c r="J24" s="72">
        <v>0</v>
      </c>
      <c r="K24" s="72">
        <v>0</v>
      </c>
      <c r="L24" s="82">
        <v>1</v>
      </c>
      <c r="M24" s="81" t="s">
        <v>89</v>
      </c>
      <c r="N24" s="83">
        <v>7</v>
      </c>
      <c r="O24" s="84">
        <v>10</v>
      </c>
      <c r="P24" s="84">
        <v>5</v>
      </c>
      <c r="Q24" s="84">
        <v>14</v>
      </c>
      <c r="R24" s="72">
        <v>0</v>
      </c>
      <c r="S24" s="72">
        <v>0</v>
      </c>
      <c r="T24" s="72">
        <v>0</v>
      </c>
      <c r="U24" s="72">
        <v>0</v>
      </c>
      <c r="V24" s="73">
        <v>0</v>
      </c>
    </row>
    <row r="25" spans="1:22" s="55" customFormat="1" ht="20.65" customHeight="1">
      <c r="A25" s="81" t="s">
        <v>90</v>
      </c>
      <c r="B25" s="72">
        <f t="shared" si="0"/>
        <v>19</v>
      </c>
      <c r="C25" s="72">
        <v>0</v>
      </c>
      <c r="D25" s="72">
        <v>0</v>
      </c>
      <c r="E25" s="72">
        <v>0</v>
      </c>
      <c r="F25" s="72">
        <v>0</v>
      </c>
      <c r="G25" s="72">
        <f t="shared" si="1"/>
        <v>19</v>
      </c>
      <c r="H25" s="72">
        <v>0</v>
      </c>
      <c r="I25" s="72">
        <v>0</v>
      </c>
      <c r="J25" s="72">
        <v>0</v>
      </c>
      <c r="K25" s="72">
        <v>0</v>
      </c>
      <c r="L25" s="85">
        <v>1</v>
      </c>
      <c r="M25" s="81" t="s">
        <v>90</v>
      </c>
      <c r="N25" s="83">
        <v>4</v>
      </c>
      <c r="O25" s="84">
        <v>7</v>
      </c>
      <c r="P25" s="84">
        <v>4</v>
      </c>
      <c r="Q25" s="84">
        <v>3</v>
      </c>
      <c r="R25" s="72">
        <v>0</v>
      </c>
      <c r="S25" s="72">
        <v>0</v>
      </c>
      <c r="T25" s="72">
        <v>0</v>
      </c>
      <c r="U25" s="72">
        <v>0</v>
      </c>
      <c r="V25" s="73">
        <v>0</v>
      </c>
    </row>
    <row r="26" spans="1:22" s="55" customFormat="1" ht="20.65" customHeight="1">
      <c r="A26" s="81" t="s">
        <v>91</v>
      </c>
      <c r="B26" s="72">
        <f t="shared" si="0"/>
        <v>20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1"/>
        <v>20</v>
      </c>
      <c r="H26" s="72">
        <v>0</v>
      </c>
      <c r="I26" s="72">
        <v>0</v>
      </c>
      <c r="J26" s="72">
        <v>0</v>
      </c>
      <c r="K26" s="72">
        <v>0</v>
      </c>
      <c r="L26" s="82">
        <v>1</v>
      </c>
      <c r="M26" s="81" t="s">
        <v>91</v>
      </c>
      <c r="N26" s="83">
        <v>4</v>
      </c>
      <c r="O26" s="84">
        <v>6</v>
      </c>
      <c r="P26" s="84">
        <v>7</v>
      </c>
      <c r="Q26" s="84">
        <v>2</v>
      </c>
      <c r="R26" s="72">
        <v>0</v>
      </c>
      <c r="S26" s="72">
        <v>0</v>
      </c>
      <c r="T26" s="72">
        <v>0</v>
      </c>
      <c r="U26" s="72">
        <v>0</v>
      </c>
      <c r="V26" s="73">
        <v>0</v>
      </c>
    </row>
    <row r="27" spans="1:22" s="55" customFormat="1" ht="20.65" customHeight="1">
      <c r="A27" s="81" t="s">
        <v>92</v>
      </c>
      <c r="B27" s="72">
        <f t="shared" si="0"/>
        <v>30</v>
      </c>
      <c r="C27" s="72">
        <v>0</v>
      </c>
      <c r="D27" s="72">
        <v>0</v>
      </c>
      <c r="E27" s="72">
        <v>0</v>
      </c>
      <c r="F27" s="72">
        <v>0</v>
      </c>
      <c r="G27" s="72">
        <f t="shared" si="1"/>
        <v>30</v>
      </c>
      <c r="H27" s="72">
        <v>0</v>
      </c>
      <c r="I27" s="72">
        <v>0</v>
      </c>
      <c r="J27" s="72">
        <v>0</v>
      </c>
      <c r="K27" s="72">
        <v>0</v>
      </c>
      <c r="L27" s="85">
        <v>1</v>
      </c>
      <c r="M27" s="81" t="s">
        <v>92</v>
      </c>
      <c r="N27" s="83">
        <v>7</v>
      </c>
      <c r="O27" s="84">
        <v>8</v>
      </c>
      <c r="P27" s="84">
        <v>9</v>
      </c>
      <c r="Q27" s="84">
        <v>5</v>
      </c>
      <c r="R27" s="72">
        <v>0</v>
      </c>
      <c r="S27" s="72">
        <v>0</v>
      </c>
      <c r="T27" s="72">
        <v>0</v>
      </c>
      <c r="U27" s="72">
        <v>0</v>
      </c>
      <c r="V27" s="73">
        <v>0</v>
      </c>
    </row>
    <row r="28" spans="1:22" s="55" customFormat="1" ht="20.65" customHeight="1">
      <c r="A28" s="81" t="s">
        <v>93</v>
      </c>
      <c r="B28" s="72">
        <f t="shared" si="0"/>
        <v>22</v>
      </c>
      <c r="C28" s="72">
        <v>0</v>
      </c>
      <c r="D28" s="72">
        <v>0</v>
      </c>
      <c r="E28" s="72">
        <v>0</v>
      </c>
      <c r="F28" s="72">
        <v>0</v>
      </c>
      <c r="G28" s="72">
        <f>SUM(H28:L28,N28:V28)</f>
        <v>22</v>
      </c>
      <c r="H28" s="72">
        <v>0</v>
      </c>
      <c r="I28" s="72">
        <v>0</v>
      </c>
      <c r="J28" s="72">
        <v>0</v>
      </c>
      <c r="K28" s="72">
        <v>1</v>
      </c>
      <c r="L28" s="82">
        <v>1</v>
      </c>
      <c r="M28" s="81" t="s">
        <v>93</v>
      </c>
      <c r="N28" s="83">
        <v>5</v>
      </c>
      <c r="O28" s="84">
        <v>9</v>
      </c>
      <c r="P28" s="84">
        <v>4</v>
      </c>
      <c r="Q28" s="84">
        <v>1</v>
      </c>
      <c r="R28" s="72">
        <v>0</v>
      </c>
      <c r="S28" s="72">
        <v>1</v>
      </c>
      <c r="T28" s="72">
        <v>0</v>
      </c>
      <c r="U28" s="72">
        <v>0</v>
      </c>
      <c r="V28" s="73">
        <v>0</v>
      </c>
    </row>
    <row r="29" spans="1:22" s="55" customFormat="1" ht="20.65" customHeight="1">
      <c r="A29" s="81" t="s">
        <v>94</v>
      </c>
      <c r="B29" s="72">
        <f t="shared" si="0"/>
        <v>16</v>
      </c>
      <c r="C29" s="72">
        <v>0</v>
      </c>
      <c r="D29" s="72">
        <v>0</v>
      </c>
      <c r="E29" s="72">
        <v>0</v>
      </c>
      <c r="F29" s="72">
        <v>0</v>
      </c>
      <c r="G29" s="72">
        <f t="shared" si="1"/>
        <v>16</v>
      </c>
      <c r="H29" s="72">
        <v>0</v>
      </c>
      <c r="I29" s="72">
        <v>0</v>
      </c>
      <c r="J29" s="72">
        <v>0</v>
      </c>
      <c r="K29" s="72">
        <v>0</v>
      </c>
      <c r="L29" s="85">
        <v>1</v>
      </c>
      <c r="M29" s="81" t="s">
        <v>94</v>
      </c>
      <c r="N29" s="83">
        <v>5</v>
      </c>
      <c r="O29" s="84">
        <v>2</v>
      </c>
      <c r="P29" s="84">
        <v>5</v>
      </c>
      <c r="Q29" s="84">
        <v>3</v>
      </c>
      <c r="R29" s="72">
        <v>0</v>
      </c>
      <c r="S29" s="72">
        <v>0</v>
      </c>
      <c r="T29" s="72">
        <v>0</v>
      </c>
      <c r="U29" s="72">
        <v>0</v>
      </c>
      <c r="V29" s="73">
        <v>0</v>
      </c>
    </row>
    <row r="30" spans="1:22" s="55" customFormat="1" ht="20.65" customHeight="1">
      <c r="A30" s="81" t="s">
        <v>95</v>
      </c>
      <c r="B30" s="72">
        <f t="shared" si="0"/>
        <v>17</v>
      </c>
      <c r="C30" s="72">
        <v>0</v>
      </c>
      <c r="D30" s="72">
        <v>0</v>
      </c>
      <c r="E30" s="72">
        <v>0</v>
      </c>
      <c r="F30" s="72">
        <v>0</v>
      </c>
      <c r="G30" s="72">
        <f t="shared" si="1"/>
        <v>17</v>
      </c>
      <c r="H30" s="72">
        <v>0</v>
      </c>
      <c r="I30" s="72">
        <v>0</v>
      </c>
      <c r="J30" s="72">
        <v>0</v>
      </c>
      <c r="K30" s="72">
        <v>0</v>
      </c>
      <c r="L30" s="82">
        <v>1</v>
      </c>
      <c r="M30" s="81" t="s">
        <v>95</v>
      </c>
      <c r="N30" s="83">
        <v>4</v>
      </c>
      <c r="O30" s="84">
        <v>5</v>
      </c>
      <c r="P30" s="84">
        <v>5</v>
      </c>
      <c r="Q30" s="84">
        <v>2</v>
      </c>
      <c r="R30" s="72">
        <v>0</v>
      </c>
      <c r="S30" s="72">
        <v>0</v>
      </c>
      <c r="T30" s="72">
        <v>0</v>
      </c>
      <c r="U30" s="72">
        <v>0</v>
      </c>
      <c r="V30" s="73">
        <v>0</v>
      </c>
    </row>
    <row r="31" spans="1:22" s="55" customFormat="1" ht="20.65" customHeight="1">
      <c r="A31" s="86" t="s">
        <v>96</v>
      </c>
      <c r="B31" s="72">
        <f t="shared" si="0"/>
        <v>20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1"/>
        <v>20</v>
      </c>
      <c r="H31" s="72">
        <v>0</v>
      </c>
      <c r="I31" s="72">
        <v>0</v>
      </c>
      <c r="J31" s="72">
        <v>0</v>
      </c>
      <c r="K31" s="72">
        <v>0</v>
      </c>
      <c r="L31" s="85">
        <v>1</v>
      </c>
      <c r="M31" s="86" t="s">
        <v>96</v>
      </c>
      <c r="N31" s="83">
        <v>5</v>
      </c>
      <c r="O31" s="84">
        <v>7</v>
      </c>
      <c r="P31" s="84">
        <v>4</v>
      </c>
      <c r="Q31" s="84">
        <v>1</v>
      </c>
      <c r="R31" s="72">
        <v>0</v>
      </c>
      <c r="S31" s="72">
        <v>0</v>
      </c>
      <c r="T31" s="72">
        <v>0</v>
      </c>
      <c r="U31" s="72">
        <v>2</v>
      </c>
      <c r="V31" s="73">
        <v>0</v>
      </c>
    </row>
    <row r="32" spans="1:22" s="55" customFormat="1" ht="20.65" customHeight="1">
      <c r="A32" s="81" t="s">
        <v>97</v>
      </c>
      <c r="B32" s="72">
        <f t="shared" si="0"/>
        <v>16</v>
      </c>
      <c r="C32" s="72">
        <v>0</v>
      </c>
      <c r="D32" s="72">
        <v>0</v>
      </c>
      <c r="E32" s="72">
        <v>0</v>
      </c>
      <c r="F32" s="72">
        <v>0</v>
      </c>
      <c r="G32" s="72">
        <f t="shared" si="1"/>
        <v>16</v>
      </c>
      <c r="H32" s="72">
        <v>0</v>
      </c>
      <c r="I32" s="72">
        <v>0</v>
      </c>
      <c r="J32" s="72">
        <v>0</v>
      </c>
      <c r="K32" s="72">
        <v>0</v>
      </c>
      <c r="L32" s="82">
        <v>1</v>
      </c>
      <c r="M32" s="81" t="s">
        <v>97</v>
      </c>
      <c r="N32" s="83">
        <v>5</v>
      </c>
      <c r="O32" s="84">
        <v>7</v>
      </c>
      <c r="P32" s="72">
        <v>0</v>
      </c>
      <c r="Q32" s="84">
        <v>3</v>
      </c>
      <c r="R32" s="72">
        <v>0</v>
      </c>
      <c r="S32" s="72">
        <v>0</v>
      </c>
      <c r="T32" s="72">
        <v>0</v>
      </c>
      <c r="U32" s="72">
        <v>0</v>
      </c>
      <c r="V32" s="73">
        <v>0</v>
      </c>
    </row>
    <row r="33" spans="1:22" s="55" customFormat="1" ht="20.65" customHeight="1">
      <c r="A33" s="81" t="s">
        <v>98</v>
      </c>
      <c r="B33" s="72">
        <f t="shared" si="0"/>
        <v>31</v>
      </c>
      <c r="C33" s="72">
        <v>0</v>
      </c>
      <c r="D33" s="72">
        <v>0</v>
      </c>
      <c r="E33" s="72">
        <v>0</v>
      </c>
      <c r="F33" s="72">
        <v>0</v>
      </c>
      <c r="G33" s="72">
        <f t="shared" si="1"/>
        <v>31</v>
      </c>
      <c r="H33" s="72">
        <v>0</v>
      </c>
      <c r="I33" s="72">
        <v>0</v>
      </c>
      <c r="J33" s="72">
        <v>0</v>
      </c>
      <c r="K33" s="72">
        <v>0</v>
      </c>
      <c r="L33" s="82">
        <v>1</v>
      </c>
      <c r="M33" s="81" t="s">
        <v>98</v>
      </c>
      <c r="N33" s="83">
        <v>5</v>
      </c>
      <c r="O33" s="84">
        <v>11</v>
      </c>
      <c r="P33" s="84">
        <v>9</v>
      </c>
      <c r="Q33" s="84">
        <v>5</v>
      </c>
      <c r="R33" s="72">
        <v>0</v>
      </c>
      <c r="S33" s="72">
        <v>0</v>
      </c>
      <c r="T33" s="72">
        <v>0</v>
      </c>
      <c r="U33" s="72">
        <v>0</v>
      </c>
      <c r="V33" s="73">
        <v>0</v>
      </c>
    </row>
    <row r="34" spans="1:22" s="55" customFormat="1" ht="20.65" customHeight="1">
      <c r="A34" s="81" t="s">
        <v>99</v>
      </c>
      <c r="B34" s="72">
        <f t="shared" si="0"/>
        <v>22</v>
      </c>
      <c r="C34" s="72">
        <v>0</v>
      </c>
      <c r="D34" s="72">
        <v>0</v>
      </c>
      <c r="E34" s="72">
        <v>0</v>
      </c>
      <c r="F34" s="72">
        <v>0</v>
      </c>
      <c r="G34" s="72">
        <f t="shared" si="1"/>
        <v>22</v>
      </c>
      <c r="H34" s="72">
        <v>0</v>
      </c>
      <c r="I34" s="72">
        <v>0</v>
      </c>
      <c r="J34" s="72">
        <v>0</v>
      </c>
      <c r="K34" s="72">
        <v>1</v>
      </c>
      <c r="L34" s="85">
        <v>1</v>
      </c>
      <c r="M34" s="81" t="s">
        <v>99</v>
      </c>
      <c r="N34" s="83">
        <v>6</v>
      </c>
      <c r="O34" s="84">
        <v>5</v>
      </c>
      <c r="P34" s="84">
        <v>6</v>
      </c>
      <c r="Q34" s="84">
        <v>3</v>
      </c>
      <c r="R34" s="72">
        <v>0</v>
      </c>
      <c r="S34" s="72">
        <v>0</v>
      </c>
      <c r="T34" s="72">
        <v>0</v>
      </c>
      <c r="U34" s="72">
        <v>0</v>
      </c>
      <c r="V34" s="73">
        <v>0</v>
      </c>
    </row>
    <row r="35" spans="1:22" s="55" customFormat="1" ht="20.65" customHeight="1">
      <c r="A35" s="81" t="s">
        <v>100</v>
      </c>
      <c r="B35" s="72">
        <f t="shared" si="0"/>
        <v>19</v>
      </c>
      <c r="C35" s="72">
        <v>0</v>
      </c>
      <c r="D35" s="72">
        <v>0</v>
      </c>
      <c r="E35" s="72">
        <v>0</v>
      </c>
      <c r="F35" s="72">
        <v>0</v>
      </c>
      <c r="G35" s="72">
        <f t="shared" si="1"/>
        <v>19</v>
      </c>
      <c r="H35" s="72">
        <v>0</v>
      </c>
      <c r="I35" s="72">
        <v>0</v>
      </c>
      <c r="J35" s="72">
        <v>0</v>
      </c>
      <c r="K35" s="72">
        <v>0</v>
      </c>
      <c r="L35" s="82">
        <v>1</v>
      </c>
      <c r="M35" s="81" t="s">
        <v>100</v>
      </c>
      <c r="N35" s="83">
        <v>5</v>
      </c>
      <c r="O35" s="84">
        <v>7</v>
      </c>
      <c r="P35" s="84">
        <v>2</v>
      </c>
      <c r="Q35" s="84">
        <v>4</v>
      </c>
      <c r="R35" s="72">
        <v>0</v>
      </c>
      <c r="S35" s="72">
        <v>0</v>
      </c>
      <c r="T35" s="72">
        <v>0</v>
      </c>
      <c r="U35" s="72">
        <v>0</v>
      </c>
      <c r="V35" s="73">
        <v>0</v>
      </c>
    </row>
    <row r="36" spans="1:22" s="55" customFormat="1" ht="20.65" customHeight="1">
      <c r="A36" s="81" t="s">
        <v>101</v>
      </c>
      <c r="B36" s="72">
        <f t="shared" si="0"/>
        <v>19</v>
      </c>
      <c r="C36" s="72">
        <v>0</v>
      </c>
      <c r="D36" s="72">
        <v>0</v>
      </c>
      <c r="E36" s="72">
        <v>0</v>
      </c>
      <c r="F36" s="72">
        <v>0</v>
      </c>
      <c r="G36" s="72">
        <f t="shared" si="1"/>
        <v>19</v>
      </c>
      <c r="H36" s="72">
        <v>0</v>
      </c>
      <c r="I36" s="72">
        <v>0</v>
      </c>
      <c r="J36" s="72">
        <v>0</v>
      </c>
      <c r="K36" s="72">
        <v>0</v>
      </c>
      <c r="L36" s="85">
        <v>1</v>
      </c>
      <c r="M36" s="81" t="s">
        <v>101</v>
      </c>
      <c r="N36" s="83">
        <v>5</v>
      </c>
      <c r="O36" s="84">
        <v>5</v>
      </c>
      <c r="P36" s="84">
        <v>6</v>
      </c>
      <c r="Q36" s="84">
        <v>2</v>
      </c>
      <c r="R36" s="72">
        <v>0</v>
      </c>
      <c r="S36" s="72">
        <v>0</v>
      </c>
      <c r="T36" s="72">
        <v>0</v>
      </c>
      <c r="U36" s="72">
        <v>0</v>
      </c>
      <c r="V36" s="73">
        <v>0</v>
      </c>
    </row>
    <row r="37" spans="1:22" s="55" customFormat="1" ht="20.65" customHeight="1">
      <c r="A37" s="81" t="s">
        <v>102</v>
      </c>
      <c r="B37" s="72">
        <f t="shared" si="0"/>
        <v>24</v>
      </c>
      <c r="C37" s="72">
        <v>0</v>
      </c>
      <c r="D37" s="72">
        <v>0</v>
      </c>
      <c r="E37" s="72">
        <v>0</v>
      </c>
      <c r="F37" s="72">
        <v>0</v>
      </c>
      <c r="G37" s="72">
        <f t="shared" si="1"/>
        <v>24</v>
      </c>
      <c r="H37" s="72">
        <v>0</v>
      </c>
      <c r="I37" s="72">
        <v>0</v>
      </c>
      <c r="J37" s="72">
        <v>0</v>
      </c>
      <c r="K37" s="72">
        <v>0</v>
      </c>
      <c r="L37" s="82">
        <v>1</v>
      </c>
      <c r="M37" s="81" t="s">
        <v>102</v>
      </c>
      <c r="N37" s="83">
        <v>5</v>
      </c>
      <c r="O37" s="84">
        <v>6</v>
      </c>
      <c r="P37" s="84">
        <v>6</v>
      </c>
      <c r="Q37" s="84">
        <v>6</v>
      </c>
      <c r="R37" s="72">
        <v>0</v>
      </c>
      <c r="S37" s="72">
        <v>0</v>
      </c>
      <c r="T37" s="72">
        <v>0</v>
      </c>
      <c r="U37" s="72">
        <v>0</v>
      </c>
      <c r="V37" s="73">
        <v>0</v>
      </c>
    </row>
    <row r="38" spans="1:22" s="55" customFormat="1" ht="20.65" customHeight="1">
      <c r="A38" s="131" t="s">
        <v>103</v>
      </c>
      <c r="B38" s="1095">
        <f t="shared" si="0"/>
        <v>25</v>
      </c>
      <c r="C38" s="132">
        <v>0</v>
      </c>
      <c r="D38" s="132">
        <v>0</v>
      </c>
      <c r="E38" s="132">
        <v>0</v>
      </c>
      <c r="F38" s="132">
        <v>0</v>
      </c>
      <c r="G38" s="132">
        <f t="shared" si="1"/>
        <v>25</v>
      </c>
      <c r="H38" s="132">
        <v>0</v>
      </c>
      <c r="I38" s="132">
        <v>0</v>
      </c>
      <c r="J38" s="132">
        <v>0</v>
      </c>
      <c r="K38" s="132">
        <v>0</v>
      </c>
      <c r="L38" s="346">
        <v>1</v>
      </c>
      <c r="M38" s="131" t="s">
        <v>103</v>
      </c>
      <c r="N38" s="347">
        <v>5</v>
      </c>
      <c r="O38" s="200">
        <v>6</v>
      </c>
      <c r="P38" s="200">
        <v>7</v>
      </c>
      <c r="Q38" s="200">
        <v>6</v>
      </c>
      <c r="R38" s="132">
        <v>0</v>
      </c>
      <c r="S38" s="132">
        <v>0</v>
      </c>
      <c r="T38" s="132">
        <v>0</v>
      </c>
      <c r="U38" s="132">
        <v>0</v>
      </c>
      <c r="V38" s="1035">
        <v>0</v>
      </c>
    </row>
    <row r="39" spans="1:22" s="10" customFormat="1" ht="15.95" customHeight="1">
      <c r="A39" s="87" t="s">
        <v>104</v>
      </c>
      <c r="B39" s="7"/>
      <c r="C39" s="88"/>
      <c r="D39" s="88"/>
      <c r="E39" s="88"/>
      <c r="F39" s="88"/>
      <c r="G39" s="7"/>
      <c r="H39" s="7"/>
      <c r="I39" s="7"/>
      <c r="J39" s="7"/>
      <c r="K39" s="7"/>
      <c r="L39" s="89"/>
      <c r="M39" s="87" t="s">
        <v>104</v>
      </c>
      <c r="N39" s="90"/>
      <c r="O39" s="90"/>
      <c r="P39" s="90"/>
      <c r="Q39" s="90"/>
      <c r="R39" s="90"/>
      <c r="S39" s="90"/>
      <c r="T39" s="90"/>
      <c r="U39" s="90"/>
      <c r="V39" s="91"/>
    </row>
    <row r="40" spans="1:22" s="55" customFormat="1" ht="18" customHeight="1">
      <c r="A40" s="92"/>
      <c r="B40" s="93"/>
      <c r="C40" s="94"/>
      <c r="D40" s="94"/>
      <c r="E40" s="94"/>
      <c r="F40" s="94"/>
      <c r="G40" s="93"/>
      <c r="H40" s="93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3"/>
    </row>
    <row r="41" spans="1:22" s="55" customFormat="1" ht="18" customHeight="1">
      <c r="A41" s="96"/>
      <c r="C41" s="97"/>
      <c r="D41" s="97"/>
      <c r="E41" s="97"/>
      <c r="F41" s="97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1:22" s="55" customFormat="1" ht="18" customHeight="1">
      <c r="A42" s="99"/>
      <c r="B42" s="98"/>
      <c r="C42" s="100"/>
      <c r="D42" s="100"/>
      <c r="E42" s="100"/>
      <c r="F42" s="100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:22" s="55" customFormat="1" ht="18" customHeight="1">
      <c r="A43" s="99"/>
      <c r="B43" s="98"/>
      <c r="C43" s="100"/>
      <c r="D43" s="100"/>
      <c r="E43" s="100"/>
      <c r="F43" s="100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1:22" s="55" customFormat="1" ht="18" customHeight="1">
      <c r="A44" s="99"/>
      <c r="B44" s="98"/>
      <c r="C44" s="100"/>
      <c r="D44" s="100"/>
      <c r="E44" s="100"/>
      <c r="F44" s="100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1:22" s="55" customFormat="1" ht="18" customHeight="1">
      <c r="A45" s="99"/>
      <c r="B45" s="98"/>
      <c r="C45" s="100"/>
      <c r="D45" s="100"/>
      <c r="E45" s="100"/>
      <c r="F45" s="100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1:22" s="55" customFormat="1" ht="18" customHeight="1">
      <c r="A46" s="99"/>
      <c r="B46" s="98"/>
      <c r="C46" s="100"/>
      <c r="D46" s="100"/>
      <c r="E46" s="100"/>
      <c r="F46" s="100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1:22" s="55" customFormat="1" ht="18" customHeight="1">
      <c r="A47" s="99"/>
      <c r="B47" s="98"/>
      <c r="C47" s="100"/>
      <c r="D47" s="100"/>
      <c r="E47" s="100"/>
      <c r="F47" s="100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1:22" s="55" customFormat="1" ht="18" customHeight="1">
      <c r="A48" s="99"/>
      <c r="B48" s="98"/>
      <c r="C48" s="100"/>
      <c r="D48" s="100"/>
      <c r="E48" s="100"/>
      <c r="F48" s="100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1:21" s="55" customFormat="1" ht="18" customHeight="1">
      <c r="A49" s="99"/>
      <c r="B49" s="98"/>
      <c r="C49" s="100"/>
      <c r="D49" s="100"/>
      <c r="E49" s="100"/>
      <c r="F49" s="100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1:21" s="55" customFormat="1" ht="18" customHeight="1">
      <c r="A50" s="99"/>
      <c r="B50" s="98"/>
      <c r="C50" s="100"/>
      <c r="D50" s="100"/>
      <c r="E50" s="100"/>
      <c r="F50" s="100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1:21" s="55" customFormat="1" ht="18" customHeight="1">
      <c r="A51" s="99"/>
      <c r="B51" s="98"/>
      <c r="C51" s="100"/>
      <c r="D51" s="100"/>
      <c r="E51" s="100"/>
      <c r="F51" s="100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1:21" s="55" customFormat="1" ht="18" customHeight="1">
      <c r="A52" s="99"/>
      <c r="B52" s="98"/>
      <c r="C52" s="100"/>
      <c r="D52" s="100"/>
      <c r="E52" s="100"/>
      <c r="F52" s="100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1:21" s="55" customFormat="1" ht="18" customHeight="1">
      <c r="A53" s="99"/>
      <c r="B53" s="98"/>
      <c r="C53" s="100"/>
      <c r="D53" s="100"/>
      <c r="E53" s="100"/>
      <c r="F53" s="100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1:21" s="55" customFormat="1" ht="18" customHeight="1">
      <c r="A54" s="99"/>
      <c r="B54" s="98"/>
      <c r="C54" s="100"/>
      <c r="D54" s="100"/>
      <c r="E54" s="100"/>
      <c r="F54" s="100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1:21" s="55" customFormat="1" ht="18" customHeight="1">
      <c r="A55" s="99"/>
      <c r="B55" s="98"/>
      <c r="C55" s="100"/>
      <c r="D55" s="100"/>
      <c r="E55" s="100"/>
      <c r="F55" s="100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1:21" s="55" customFormat="1" ht="18" customHeight="1">
      <c r="A56" s="99"/>
      <c r="B56" s="98"/>
      <c r="C56" s="100"/>
      <c r="D56" s="100"/>
      <c r="E56" s="100"/>
      <c r="F56" s="100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1:21" s="55" customFormat="1" ht="18" customHeight="1">
      <c r="A57" s="99"/>
      <c r="B57" s="98"/>
      <c r="C57" s="100"/>
      <c r="D57" s="100"/>
      <c r="E57" s="100"/>
      <c r="F57" s="100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1:21" s="55" customFormat="1" ht="18" customHeight="1">
      <c r="A58" s="99"/>
      <c r="B58" s="98"/>
      <c r="C58" s="100"/>
      <c r="D58" s="100"/>
      <c r="E58" s="100"/>
      <c r="F58" s="100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1:21" s="55" customFormat="1" ht="18" customHeight="1">
      <c r="A59" s="99"/>
      <c r="B59" s="98"/>
      <c r="C59" s="100"/>
      <c r="D59" s="100"/>
      <c r="E59" s="100"/>
      <c r="F59" s="100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1:21" s="55" customFormat="1" ht="18" customHeight="1">
      <c r="A60" s="99"/>
      <c r="B60" s="98"/>
      <c r="C60" s="100"/>
      <c r="D60" s="100"/>
      <c r="E60" s="100"/>
      <c r="F60" s="100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1:21" s="55" customFormat="1" ht="18" customHeight="1">
      <c r="A61" s="99"/>
      <c r="B61" s="98"/>
      <c r="C61" s="100"/>
      <c r="D61" s="100"/>
      <c r="E61" s="100"/>
      <c r="F61" s="100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1:21" s="55" customFormat="1" ht="18" customHeight="1">
      <c r="A62" s="99"/>
      <c r="B62" s="98"/>
      <c r="C62" s="100"/>
      <c r="D62" s="100"/>
      <c r="E62" s="100"/>
      <c r="F62" s="100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1:21" s="55" customFormat="1" ht="18" customHeight="1">
      <c r="A63" s="99"/>
      <c r="B63" s="98"/>
      <c r="C63" s="100"/>
      <c r="D63" s="100"/>
      <c r="E63" s="100"/>
      <c r="F63" s="100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  <row r="64" spans="1:21" s="55" customFormat="1" ht="18" customHeight="1">
      <c r="A64" s="99"/>
      <c r="B64" s="98"/>
      <c r="C64" s="100"/>
      <c r="D64" s="100"/>
      <c r="E64" s="100"/>
      <c r="F64" s="100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1:21" s="55" customFormat="1" ht="18" customHeight="1">
      <c r="A65" s="99"/>
      <c r="B65" s="98"/>
      <c r="C65" s="100"/>
      <c r="D65" s="100"/>
      <c r="E65" s="100"/>
      <c r="F65" s="100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1:21" s="55" customFormat="1" ht="18" customHeight="1">
      <c r="A66" s="99"/>
      <c r="B66" s="98"/>
      <c r="C66" s="100"/>
      <c r="D66" s="100"/>
      <c r="E66" s="100"/>
      <c r="F66" s="100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</row>
    <row r="67" spans="1:21" s="55" customFormat="1" ht="18" customHeight="1">
      <c r="A67" s="99"/>
      <c r="B67" s="98"/>
      <c r="C67" s="100"/>
      <c r="D67" s="100"/>
      <c r="E67" s="100"/>
      <c r="F67" s="100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</row>
    <row r="68" spans="1:21" s="55" customFormat="1" ht="18" customHeight="1">
      <c r="A68" s="99"/>
      <c r="B68" s="98"/>
      <c r="C68" s="100"/>
      <c r="D68" s="100"/>
      <c r="E68" s="100"/>
      <c r="F68" s="100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1:21" s="55" customFormat="1" ht="18" customHeight="1">
      <c r="A69" s="99"/>
      <c r="B69" s="98"/>
      <c r="C69" s="100"/>
      <c r="D69" s="100"/>
      <c r="E69" s="100"/>
      <c r="F69" s="100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55" customFormat="1" ht="18" customHeight="1">
      <c r="A70" s="99"/>
      <c r="B70" s="98"/>
      <c r="C70" s="100"/>
      <c r="D70" s="100"/>
      <c r="E70" s="100"/>
      <c r="F70" s="100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55" customFormat="1" ht="18" customHeight="1">
      <c r="A71" s="99"/>
      <c r="B71" s="98"/>
      <c r="C71" s="100"/>
      <c r="D71" s="100"/>
      <c r="E71" s="100"/>
      <c r="F71" s="100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55" customFormat="1" ht="18" customHeight="1">
      <c r="A72" s="99"/>
      <c r="B72" s="98"/>
      <c r="C72" s="100"/>
      <c r="D72" s="100"/>
      <c r="E72" s="100"/>
      <c r="F72" s="100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55" customFormat="1" ht="18" customHeight="1">
      <c r="A73" s="99"/>
      <c r="B73" s="98"/>
      <c r="C73" s="100"/>
      <c r="D73" s="100"/>
      <c r="E73" s="100"/>
      <c r="F73" s="100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55" customFormat="1" ht="18" customHeight="1">
      <c r="A74" s="99"/>
      <c r="B74" s="98"/>
      <c r="C74" s="100"/>
      <c r="D74" s="100"/>
      <c r="E74" s="100"/>
      <c r="F74" s="100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55" customFormat="1" ht="18" customHeight="1">
      <c r="A75" s="99"/>
      <c r="B75" s="98"/>
      <c r="C75" s="100"/>
      <c r="D75" s="100"/>
      <c r="E75" s="100"/>
      <c r="F75" s="100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55" customFormat="1" ht="18" customHeight="1">
      <c r="A76" s="99"/>
      <c r="B76" s="98"/>
      <c r="C76" s="100"/>
      <c r="D76" s="100"/>
      <c r="E76" s="100"/>
      <c r="F76" s="100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55" customFormat="1" ht="18" customHeight="1">
      <c r="A77" s="99"/>
      <c r="B77" s="98"/>
      <c r="C77" s="100"/>
      <c r="D77" s="100"/>
      <c r="E77" s="100"/>
      <c r="F77" s="100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55" customFormat="1" ht="18" customHeight="1">
      <c r="A78" s="99"/>
      <c r="B78" s="98"/>
      <c r="C78" s="100"/>
      <c r="D78" s="100"/>
      <c r="E78" s="100"/>
      <c r="F78" s="100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55" customFormat="1" ht="18" customHeight="1">
      <c r="A79" s="99"/>
      <c r="B79" s="98"/>
      <c r="C79" s="100"/>
      <c r="D79" s="100"/>
      <c r="E79" s="100"/>
      <c r="F79" s="100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55" customFormat="1" ht="18" customHeight="1">
      <c r="A80" s="99"/>
      <c r="B80" s="98"/>
      <c r="C80" s="100"/>
      <c r="D80" s="100"/>
      <c r="E80" s="100"/>
      <c r="F80" s="100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55" customFormat="1" ht="18" customHeight="1">
      <c r="A81" s="99"/>
      <c r="B81" s="98"/>
      <c r="C81" s="100"/>
      <c r="D81" s="100"/>
      <c r="E81" s="100"/>
      <c r="F81" s="100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55" customFormat="1" ht="18" customHeight="1">
      <c r="A82" s="99"/>
      <c r="B82" s="98"/>
      <c r="C82" s="100"/>
      <c r="D82" s="100"/>
      <c r="E82" s="100"/>
      <c r="F82" s="100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55" customFormat="1" ht="18" customHeight="1">
      <c r="A83" s="99"/>
      <c r="B83" s="98"/>
      <c r="C83" s="100"/>
      <c r="D83" s="100"/>
      <c r="E83" s="100"/>
      <c r="F83" s="100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55" customFormat="1" ht="18" customHeight="1">
      <c r="A84" s="99"/>
      <c r="B84" s="98"/>
      <c r="C84" s="100"/>
      <c r="D84" s="100"/>
      <c r="E84" s="100"/>
      <c r="F84" s="100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55" customFormat="1" ht="18" customHeight="1">
      <c r="A85" s="99"/>
      <c r="B85" s="98"/>
      <c r="C85" s="100"/>
      <c r="D85" s="100"/>
      <c r="E85" s="100"/>
      <c r="F85" s="100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55" customFormat="1" ht="18" customHeight="1">
      <c r="A86" s="99"/>
      <c r="B86" s="98"/>
      <c r="C86" s="100"/>
      <c r="D86" s="100"/>
      <c r="E86" s="100"/>
      <c r="F86" s="100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55" customFormat="1" ht="18" customHeight="1">
      <c r="A87" s="99"/>
      <c r="B87" s="98"/>
      <c r="C87" s="100"/>
      <c r="D87" s="100"/>
      <c r="E87" s="100"/>
      <c r="F87" s="100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55" customFormat="1" ht="18" customHeight="1">
      <c r="A88" s="99"/>
      <c r="B88" s="98"/>
      <c r="C88" s="100"/>
      <c r="D88" s="100"/>
      <c r="E88" s="100"/>
      <c r="F88" s="100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55" customFormat="1" ht="18" customHeight="1">
      <c r="A89" s="99"/>
      <c r="B89" s="98"/>
      <c r="C89" s="100"/>
      <c r="D89" s="100"/>
      <c r="E89" s="100"/>
      <c r="F89" s="100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55" customFormat="1" ht="18" customHeight="1">
      <c r="A90" s="99"/>
      <c r="B90" s="98"/>
      <c r="C90" s="100"/>
      <c r="D90" s="100"/>
      <c r="E90" s="100"/>
      <c r="F90" s="100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55" customFormat="1" ht="18" customHeight="1">
      <c r="A91" s="99"/>
      <c r="B91" s="98"/>
      <c r="C91" s="100"/>
      <c r="D91" s="100"/>
      <c r="E91" s="100"/>
      <c r="F91" s="100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55" customFormat="1" ht="18" customHeight="1">
      <c r="A92" s="99"/>
      <c r="B92" s="98"/>
      <c r="C92" s="100"/>
      <c r="D92" s="100"/>
      <c r="E92" s="100"/>
      <c r="F92" s="100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ht="18" customHeight="1">
      <c r="A93" s="99"/>
      <c r="B93" s="98"/>
      <c r="C93" s="100"/>
      <c r="D93" s="100"/>
      <c r="E93" s="100"/>
      <c r="F93" s="100"/>
      <c r="G93" s="98"/>
      <c r="H93" s="98"/>
    </row>
    <row r="94" spans="1:21" ht="18" customHeight="1">
      <c r="A94" s="99"/>
      <c r="B94" s="98"/>
      <c r="C94" s="100"/>
      <c r="D94" s="100"/>
      <c r="E94" s="100"/>
      <c r="F94" s="100"/>
      <c r="G94" s="98"/>
      <c r="H94" s="98"/>
    </row>
    <row r="95" spans="1:21" ht="18" customHeight="1">
      <c r="A95" s="99"/>
      <c r="B95" s="98"/>
      <c r="C95" s="100"/>
      <c r="D95" s="100"/>
      <c r="E95" s="100"/>
      <c r="F95" s="100"/>
      <c r="G95" s="98"/>
      <c r="H95" s="98"/>
    </row>
  </sheetData>
  <mergeCells count="15">
    <mergeCell ref="A2:L2"/>
    <mergeCell ref="M2:V2"/>
    <mergeCell ref="A3:L3"/>
    <mergeCell ref="M3:V3"/>
    <mergeCell ref="A4:L4"/>
    <mergeCell ref="M4:V4"/>
    <mergeCell ref="K5:L5"/>
    <mergeCell ref="U5:V5"/>
    <mergeCell ref="G6:L6"/>
    <mergeCell ref="N6:U6"/>
    <mergeCell ref="B7:B8"/>
    <mergeCell ref="C7:C8"/>
    <mergeCell ref="D7:D8"/>
    <mergeCell ref="E7:E8"/>
    <mergeCell ref="F7:F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pageOrder="overThenDown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topLeftCell="A4" zoomScaleNormal="100" zoomScaleSheetLayoutView="100" workbookViewId="0">
      <selection activeCell="M13" sqref="M13:M14"/>
    </sheetView>
  </sheetViews>
  <sheetFormatPr defaultColWidth="9" defaultRowHeight="14.25"/>
  <cols>
    <col min="1" max="1" width="10.625" style="546" customWidth="1"/>
    <col min="2" max="3" width="7.25" style="546" customWidth="1"/>
    <col min="4" max="4" width="9" style="546" customWidth="1"/>
    <col min="5" max="5" width="7.625" style="546" customWidth="1"/>
    <col min="6" max="6" width="6.625" style="546" customWidth="1"/>
    <col min="7" max="7" width="6.125" style="546" customWidth="1"/>
    <col min="8" max="8" width="10.375" style="549" customWidth="1"/>
    <col min="9" max="9" width="6.875" style="546" customWidth="1"/>
    <col min="10" max="10" width="6.5" style="546" customWidth="1"/>
    <col min="11" max="11" width="5.75" style="546" customWidth="1"/>
    <col min="12" max="16384" width="9" style="520"/>
  </cols>
  <sheetData>
    <row r="1" spans="1:14" ht="5.0999999999999996" customHeight="1">
      <c r="A1" s="516"/>
      <c r="B1" s="516"/>
      <c r="C1" s="516"/>
      <c r="D1" s="516"/>
      <c r="E1" s="516"/>
      <c r="F1" s="516"/>
      <c r="G1" s="516"/>
      <c r="H1" s="584"/>
      <c r="I1" s="516"/>
      <c r="J1" s="516"/>
      <c r="K1" s="516"/>
    </row>
    <row r="2" spans="1:14" ht="50.1" customHeight="1">
      <c r="A2" s="1243"/>
      <c r="B2" s="1243"/>
      <c r="C2" s="1243"/>
      <c r="D2" s="1243"/>
      <c r="E2" s="1243"/>
      <c r="F2" s="1243"/>
      <c r="G2" s="1243"/>
      <c r="H2" s="1243"/>
      <c r="I2" s="1243"/>
      <c r="J2" s="1243"/>
      <c r="K2" s="1243"/>
    </row>
    <row r="3" spans="1:14" s="233" customFormat="1" ht="21" customHeight="1">
      <c r="A3" s="1141" t="s">
        <v>646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</row>
    <row r="4" spans="1:14" s="233" customFormat="1" ht="20.100000000000001" customHeight="1">
      <c r="A4" s="1248" t="s">
        <v>647</v>
      </c>
      <c r="B4" s="1273"/>
      <c r="C4" s="1273"/>
      <c r="D4" s="1273"/>
      <c r="E4" s="1273"/>
      <c r="F4" s="1273"/>
      <c r="G4" s="1273"/>
      <c r="H4" s="1273"/>
      <c r="I4" s="1273"/>
      <c r="J4" s="1273"/>
      <c r="K4" s="1273"/>
    </row>
    <row r="5" spans="1:14" s="238" customFormat="1" ht="20.100000000000001" customHeight="1">
      <c r="A5" s="234" t="s">
        <v>410</v>
      </c>
      <c r="B5" s="234"/>
      <c r="C5" s="234"/>
      <c r="D5" s="1318"/>
      <c r="E5" s="1318"/>
      <c r="F5" s="1318"/>
      <c r="G5" s="1318"/>
      <c r="H5" s="1318"/>
      <c r="I5" s="234"/>
      <c r="J5" s="1246" t="s">
        <v>484</v>
      </c>
      <c r="K5" s="1246"/>
    </row>
    <row r="6" spans="1:14" s="242" customFormat="1" ht="20.100000000000001" customHeight="1">
      <c r="A6" s="303" t="s">
        <v>648</v>
      </c>
      <c r="B6" s="308" t="s">
        <v>154</v>
      </c>
      <c r="C6" s="1143" t="s">
        <v>649</v>
      </c>
      <c r="D6" s="1144"/>
      <c r="E6" s="1145"/>
      <c r="F6" s="1143" t="s">
        <v>650</v>
      </c>
      <c r="G6" s="1314"/>
      <c r="H6" s="1314"/>
      <c r="I6" s="1314"/>
      <c r="J6" s="1314"/>
      <c r="K6" s="1315"/>
      <c r="L6" s="680"/>
      <c r="M6" s="680"/>
      <c r="N6" s="680"/>
    </row>
    <row r="7" spans="1:14" s="242" customFormat="1" ht="29.25" customHeight="1">
      <c r="A7" s="305"/>
      <c r="B7" s="664"/>
      <c r="C7" s="308" t="s">
        <v>651</v>
      </c>
      <c r="D7" s="308" t="s">
        <v>652</v>
      </c>
      <c r="E7" s="308" t="s">
        <v>653</v>
      </c>
      <c r="F7" s="613" t="s">
        <v>654</v>
      </c>
      <c r="G7" s="308" t="s">
        <v>655</v>
      </c>
      <c r="H7" s="308" t="s">
        <v>656</v>
      </c>
      <c r="I7" s="308" t="s">
        <v>657</v>
      </c>
      <c r="J7" s="308" t="s">
        <v>658</v>
      </c>
      <c r="K7" s="308" t="s">
        <v>659</v>
      </c>
      <c r="L7" s="680"/>
      <c r="M7" s="680"/>
      <c r="N7" s="680"/>
    </row>
    <row r="8" spans="1:14" s="242" customFormat="1" ht="30" customHeight="1">
      <c r="A8" s="309" t="s">
        <v>221</v>
      </c>
      <c r="B8" s="259" t="s">
        <v>52</v>
      </c>
      <c r="C8" s="681" t="s">
        <v>660</v>
      </c>
      <c r="D8" s="681" t="s">
        <v>661</v>
      </c>
      <c r="E8" s="681" t="s">
        <v>662</v>
      </c>
      <c r="F8" s="259" t="s">
        <v>663</v>
      </c>
      <c r="G8" s="681" t="s">
        <v>664</v>
      </c>
      <c r="H8" s="681" t="s">
        <v>665</v>
      </c>
      <c r="I8" s="681" t="s">
        <v>666</v>
      </c>
      <c r="J8" s="681" t="s">
        <v>667</v>
      </c>
      <c r="K8" s="681" t="s">
        <v>668</v>
      </c>
      <c r="L8" s="680"/>
      <c r="M8" s="680"/>
      <c r="N8" s="680"/>
    </row>
    <row r="9" spans="1:14" s="266" customFormat="1" ht="35.1" customHeight="1">
      <c r="A9" s="262">
        <v>2013</v>
      </c>
      <c r="B9" s="294">
        <v>130</v>
      </c>
      <c r="C9" s="294">
        <v>14</v>
      </c>
      <c r="D9" s="294">
        <v>10</v>
      </c>
      <c r="E9" s="294">
        <v>2</v>
      </c>
      <c r="F9" s="294">
        <v>1</v>
      </c>
      <c r="G9" s="294">
        <v>4</v>
      </c>
      <c r="H9" s="294">
        <v>2</v>
      </c>
      <c r="I9" s="294">
        <v>1</v>
      </c>
      <c r="J9" s="294" t="s">
        <v>79</v>
      </c>
      <c r="K9" s="682">
        <v>1</v>
      </c>
    </row>
    <row r="10" spans="1:14" s="266" customFormat="1" ht="35.1" customHeight="1">
      <c r="A10" s="262">
        <v>2014</v>
      </c>
      <c r="B10" s="294">
        <v>162</v>
      </c>
      <c r="C10" s="294">
        <v>17</v>
      </c>
      <c r="D10" s="294">
        <v>27</v>
      </c>
      <c r="E10" s="294">
        <v>1</v>
      </c>
      <c r="F10" s="294" t="s">
        <v>79</v>
      </c>
      <c r="G10" s="294">
        <v>6</v>
      </c>
      <c r="H10" s="294">
        <v>5</v>
      </c>
      <c r="I10" s="294">
        <v>2</v>
      </c>
      <c r="J10" s="294">
        <v>3</v>
      </c>
      <c r="K10" s="682" t="s">
        <v>79</v>
      </c>
    </row>
    <row r="11" spans="1:14" s="266" customFormat="1" ht="35.1" customHeight="1">
      <c r="A11" s="262">
        <v>2015</v>
      </c>
      <c r="B11" s="294">
        <v>179</v>
      </c>
      <c r="C11" s="294">
        <v>24</v>
      </c>
      <c r="D11" s="294">
        <v>41</v>
      </c>
      <c r="E11" s="294">
        <v>1</v>
      </c>
      <c r="F11" s="294">
        <v>1</v>
      </c>
      <c r="G11" s="294">
        <v>7</v>
      </c>
      <c r="H11" s="294">
        <v>3</v>
      </c>
      <c r="I11" s="294">
        <v>0</v>
      </c>
      <c r="J11" s="294">
        <v>4</v>
      </c>
      <c r="K11" s="682">
        <v>1</v>
      </c>
    </row>
    <row r="12" spans="1:14" s="266" customFormat="1" ht="35.1" customHeight="1">
      <c r="A12" s="262">
        <v>2016</v>
      </c>
      <c r="B12" s="294">
        <v>171</v>
      </c>
      <c r="C12" s="294">
        <v>25</v>
      </c>
      <c r="D12" s="294">
        <v>28</v>
      </c>
      <c r="E12" s="294">
        <v>5</v>
      </c>
      <c r="F12" s="294">
        <v>2</v>
      </c>
      <c r="G12" s="294">
        <v>8</v>
      </c>
      <c r="H12" s="294">
        <v>3</v>
      </c>
      <c r="I12" s="294">
        <v>4</v>
      </c>
      <c r="J12" s="294">
        <v>3</v>
      </c>
      <c r="K12" s="682">
        <v>0</v>
      </c>
    </row>
    <row r="13" spans="1:14" s="266" customFormat="1" ht="35.1" customHeight="1">
      <c r="A13" s="262">
        <v>2017</v>
      </c>
      <c r="B13" s="294">
        <v>181</v>
      </c>
      <c r="C13" s="294">
        <v>20</v>
      </c>
      <c r="D13" s="294">
        <v>26</v>
      </c>
      <c r="E13" s="294">
        <v>1</v>
      </c>
      <c r="F13" s="294">
        <v>0</v>
      </c>
      <c r="G13" s="294">
        <v>6</v>
      </c>
      <c r="H13" s="294">
        <v>10</v>
      </c>
      <c r="I13" s="294">
        <v>2</v>
      </c>
      <c r="J13" s="294">
        <v>0</v>
      </c>
      <c r="K13" s="682">
        <v>0</v>
      </c>
      <c r="M13" s="622"/>
    </row>
    <row r="14" spans="1:14" s="266" customFormat="1" ht="35.1" customHeight="1">
      <c r="A14" s="267">
        <v>2018</v>
      </c>
      <c r="B14" s="269">
        <v>171</v>
      </c>
      <c r="C14" s="269">
        <v>17</v>
      </c>
      <c r="D14" s="269">
        <v>32</v>
      </c>
      <c r="E14" s="269">
        <v>1</v>
      </c>
      <c r="F14" s="269">
        <v>0</v>
      </c>
      <c r="G14" s="269">
        <v>3</v>
      </c>
      <c r="H14" s="269">
        <v>10</v>
      </c>
      <c r="I14" s="269">
        <v>3</v>
      </c>
      <c r="J14" s="269">
        <v>1</v>
      </c>
      <c r="K14" s="683">
        <v>0</v>
      </c>
      <c r="M14" s="622"/>
    </row>
    <row r="15" spans="1:14" s="242" customFormat="1" ht="20.100000000000001" customHeight="1">
      <c r="A15" s="303" t="s">
        <v>648</v>
      </c>
      <c r="B15" s="1144" t="s">
        <v>669</v>
      </c>
      <c r="C15" s="1314"/>
      <c r="D15" s="1314"/>
      <c r="E15" s="1314"/>
      <c r="F15" s="1314"/>
      <c r="G15" s="1315"/>
      <c r="H15" s="1283" t="s">
        <v>670</v>
      </c>
      <c r="I15" s="1283" t="s">
        <v>671</v>
      </c>
      <c r="J15" s="1320" t="s">
        <v>672</v>
      </c>
      <c r="K15" s="1283" t="s">
        <v>635</v>
      </c>
    </row>
    <row r="16" spans="1:14" s="242" customFormat="1" ht="36" customHeight="1">
      <c r="A16" s="305"/>
      <c r="B16" s="308" t="s">
        <v>673</v>
      </c>
      <c r="C16" s="613" t="s">
        <v>674</v>
      </c>
      <c r="D16" s="308" t="s">
        <v>675</v>
      </c>
      <c r="E16" s="276" t="s">
        <v>676</v>
      </c>
      <c r="F16" s="308" t="s">
        <v>677</v>
      </c>
      <c r="G16" s="613" t="s">
        <v>678</v>
      </c>
      <c r="H16" s="1319"/>
      <c r="I16" s="1319"/>
      <c r="J16" s="1321"/>
      <c r="K16" s="1319"/>
    </row>
    <row r="17" spans="1:11" s="242" customFormat="1" ht="47.25" customHeight="1">
      <c r="A17" s="309" t="s">
        <v>221</v>
      </c>
      <c r="B17" s="681" t="s">
        <v>679</v>
      </c>
      <c r="C17" s="259" t="s">
        <v>680</v>
      </c>
      <c r="D17" s="681" t="s">
        <v>681</v>
      </c>
      <c r="E17" s="282" t="s">
        <v>682</v>
      </c>
      <c r="F17" s="681" t="s">
        <v>683</v>
      </c>
      <c r="G17" s="259" t="s">
        <v>239</v>
      </c>
      <c r="H17" s="681" t="s">
        <v>684</v>
      </c>
      <c r="I17" s="681" t="s">
        <v>685</v>
      </c>
      <c r="J17" s="259" t="s">
        <v>686</v>
      </c>
      <c r="K17" s="259" t="s">
        <v>687</v>
      </c>
    </row>
    <row r="18" spans="1:11" s="266" customFormat="1" ht="35.1" customHeight="1">
      <c r="A18" s="292">
        <v>2013</v>
      </c>
      <c r="B18" s="686">
        <v>9</v>
      </c>
      <c r="C18" s="294">
        <v>1</v>
      </c>
      <c r="D18" s="294">
        <v>5</v>
      </c>
      <c r="E18" s="294">
        <v>14</v>
      </c>
      <c r="F18" s="294">
        <v>5</v>
      </c>
      <c r="G18" s="294">
        <v>9</v>
      </c>
      <c r="H18" s="294" t="s">
        <v>79</v>
      </c>
      <c r="I18" s="294">
        <v>21</v>
      </c>
      <c r="J18" s="294">
        <v>1</v>
      </c>
      <c r="K18" s="682">
        <v>30</v>
      </c>
    </row>
    <row r="19" spans="1:11" s="266" customFormat="1" ht="35.1" customHeight="1">
      <c r="A19" s="292">
        <v>2014</v>
      </c>
      <c r="B19" s="686">
        <v>5</v>
      </c>
      <c r="C19" s="294">
        <v>4</v>
      </c>
      <c r="D19" s="294">
        <v>3</v>
      </c>
      <c r="E19" s="294">
        <v>21</v>
      </c>
      <c r="F19" s="294">
        <v>8</v>
      </c>
      <c r="G19" s="294">
        <v>3</v>
      </c>
      <c r="H19" s="294" t="s">
        <v>79</v>
      </c>
      <c r="I19" s="294">
        <v>22</v>
      </c>
      <c r="J19" s="294">
        <v>7</v>
      </c>
      <c r="K19" s="682">
        <v>28</v>
      </c>
    </row>
    <row r="20" spans="1:11" s="266" customFormat="1" ht="35.1" customHeight="1">
      <c r="A20" s="292">
        <v>2015</v>
      </c>
      <c r="B20" s="686">
        <v>6</v>
      </c>
      <c r="C20" s="294">
        <v>1</v>
      </c>
      <c r="D20" s="294">
        <v>0</v>
      </c>
      <c r="E20" s="294">
        <v>17</v>
      </c>
      <c r="F20" s="294">
        <v>0</v>
      </c>
      <c r="G20" s="294">
        <v>24</v>
      </c>
      <c r="H20" s="294" t="s">
        <v>79</v>
      </c>
      <c r="I20" s="294">
        <v>18</v>
      </c>
      <c r="J20" s="294">
        <v>0</v>
      </c>
      <c r="K20" s="682">
        <v>31</v>
      </c>
    </row>
    <row r="21" spans="1:11" s="266" customFormat="1" ht="35.1" customHeight="1">
      <c r="A21" s="292">
        <v>2016</v>
      </c>
      <c r="B21" s="686">
        <v>3</v>
      </c>
      <c r="C21" s="294">
        <v>1</v>
      </c>
      <c r="D21" s="294">
        <v>4</v>
      </c>
      <c r="E21" s="294">
        <v>6</v>
      </c>
      <c r="F21" s="294">
        <v>13</v>
      </c>
      <c r="G21" s="294">
        <v>9</v>
      </c>
      <c r="H21" s="294">
        <v>0</v>
      </c>
      <c r="I21" s="294">
        <v>23</v>
      </c>
      <c r="J21" s="294">
        <v>6</v>
      </c>
      <c r="K21" s="682">
        <v>28</v>
      </c>
    </row>
    <row r="22" spans="1:11" s="266" customFormat="1" ht="35.1" customHeight="1">
      <c r="A22" s="292">
        <v>2017</v>
      </c>
      <c r="B22" s="686">
        <v>6</v>
      </c>
      <c r="C22" s="294">
        <v>1</v>
      </c>
      <c r="D22" s="294">
        <v>2</v>
      </c>
      <c r="E22" s="294">
        <v>18</v>
      </c>
      <c r="F22" s="294">
        <v>2</v>
      </c>
      <c r="G22" s="294">
        <v>9</v>
      </c>
      <c r="H22" s="294">
        <v>0</v>
      </c>
      <c r="I22" s="294">
        <v>27</v>
      </c>
      <c r="J22" s="294">
        <v>3</v>
      </c>
      <c r="K22" s="682">
        <v>48</v>
      </c>
    </row>
    <row r="23" spans="1:11" s="266" customFormat="1" ht="35.1" customHeight="1">
      <c r="A23" s="296">
        <v>2018</v>
      </c>
      <c r="B23" s="687">
        <v>5</v>
      </c>
      <c r="C23" s="269">
        <v>0</v>
      </c>
      <c r="D23" s="269">
        <v>0</v>
      </c>
      <c r="E23" s="269">
        <v>21</v>
      </c>
      <c r="F23" s="269">
        <v>6</v>
      </c>
      <c r="G23" s="269">
        <v>6</v>
      </c>
      <c r="H23" s="269">
        <v>0</v>
      </c>
      <c r="I23" s="269">
        <v>34</v>
      </c>
      <c r="J23" s="269">
        <v>3</v>
      </c>
      <c r="K23" s="683">
        <v>29</v>
      </c>
    </row>
    <row r="24" spans="1:11" ht="23.25" customHeight="1">
      <c r="A24" s="1316" t="s">
        <v>688</v>
      </c>
      <c r="B24" s="1317"/>
      <c r="C24" s="1317"/>
      <c r="D24" s="1317"/>
      <c r="E24" s="1317"/>
      <c r="F24" s="1317"/>
      <c r="G24" s="1317"/>
      <c r="H24" s="1317"/>
      <c r="I24" s="1317"/>
      <c r="J24" s="1317"/>
      <c r="K24" s="1317"/>
    </row>
    <row r="25" spans="1:11" ht="15.95" customHeight="1">
      <c r="A25" s="624" t="s">
        <v>246</v>
      </c>
      <c r="B25" s="678"/>
      <c r="C25" s="678"/>
      <c r="D25" s="678"/>
      <c r="E25" s="678"/>
      <c r="F25" s="678"/>
      <c r="G25" s="688"/>
      <c r="H25" s="689"/>
      <c r="I25" s="688"/>
      <c r="J25" s="688"/>
      <c r="K25" s="688"/>
    </row>
  </sheetData>
  <mergeCells count="13">
    <mergeCell ref="A24:K24"/>
    <mergeCell ref="A2:K2"/>
    <mergeCell ref="A3:K3"/>
    <mergeCell ref="A4:K4"/>
    <mergeCell ref="D5:H5"/>
    <mergeCell ref="J5:K5"/>
    <mergeCell ref="C6:E6"/>
    <mergeCell ref="F6:K6"/>
    <mergeCell ref="B15:G15"/>
    <mergeCell ref="H15:H16"/>
    <mergeCell ref="I15:I16"/>
    <mergeCell ref="J15:J16"/>
    <mergeCell ref="K15:K1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  <headerFooter>
    <oddFooter xml:space="preserve">&amp;C&amp;"돋움,Regular"&amp;1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Normal="100" zoomScaleSheetLayoutView="100" workbookViewId="0">
      <selection activeCell="K15" sqref="K15"/>
    </sheetView>
  </sheetViews>
  <sheetFormatPr defaultColWidth="9" defaultRowHeight="14.25"/>
  <cols>
    <col min="1" max="1" width="7.875" style="546" customWidth="1"/>
    <col min="2" max="2" width="6.875" style="546" customWidth="1"/>
    <col min="3" max="3" width="8.625" style="546" customWidth="1"/>
    <col min="4" max="4" width="6.875" style="546" customWidth="1"/>
    <col min="5" max="5" width="8.625" style="546" customWidth="1"/>
    <col min="6" max="6" width="6.875" style="546" customWidth="1"/>
    <col min="7" max="7" width="8.25" style="546" customWidth="1"/>
    <col min="8" max="8" width="6.875" style="546" customWidth="1"/>
    <col min="9" max="9" width="8.625" style="546" customWidth="1"/>
    <col min="10" max="10" width="5.875" style="546" customWidth="1"/>
    <col min="11" max="11" width="8.375" style="546" customWidth="1"/>
    <col min="12" max="16384" width="9" style="520"/>
  </cols>
  <sheetData>
    <row r="1" spans="1:14" ht="5.0999999999999996" customHeight="1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4" ht="50.1" customHeight="1">
      <c r="A2" s="1243"/>
      <c r="B2" s="1243"/>
      <c r="C2" s="1243"/>
      <c r="D2" s="1243"/>
      <c r="E2" s="1243"/>
      <c r="F2" s="1243"/>
      <c r="G2" s="1243"/>
      <c r="H2" s="1243"/>
      <c r="I2" s="1243"/>
      <c r="J2" s="1243"/>
      <c r="K2" s="1243"/>
    </row>
    <row r="3" spans="1:14" s="233" customFormat="1" ht="21" customHeight="1">
      <c r="A3" s="1141" t="s">
        <v>689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</row>
    <row r="4" spans="1:14" s="233" customFormat="1" ht="20.100000000000001" customHeight="1">
      <c r="A4" s="1248" t="s">
        <v>690</v>
      </c>
      <c r="B4" s="1273"/>
      <c r="C4" s="1273"/>
      <c r="D4" s="1273"/>
      <c r="E4" s="1273"/>
      <c r="F4" s="1273"/>
      <c r="G4" s="1273"/>
      <c r="H4" s="1273"/>
      <c r="I4" s="1273"/>
      <c r="J4" s="1273"/>
      <c r="K4" s="1273"/>
    </row>
    <row r="5" spans="1:14" s="238" customFormat="1" ht="20.100000000000001" customHeight="1">
      <c r="A5" s="234" t="s">
        <v>691</v>
      </c>
      <c r="B5" s="690"/>
      <c r="C5" s="1322"/>
      <c r="D5" s="1322"/>
      <c r="E5" s="1322"/>
      <c r="F5" s="1322"/>
      <c r="G5" s="1322"/>
      <c r="H5" s="691"/>
      <c r="I5" s="691"/>
      <c r="J5" s="236"/>
      <c r="K5" s="237" t="s">
        <v>692</v>
      </c>
    </row>
    <row r="6" spans="1:14" s="242" customFormat="1" ht="18" customHeight="1">
      <c r="A6" s="303" t="s">
        <v>229</v>
      </c>
      <c r="B6" s="1323" t="s">
        <v>273</v>
      </c>
      <c r="C6" s="1324"/>
      <c r="D6" s="1323" t="s">
        <v>693</v>
      </c>
      <c r="E6" s="1324"/>
      <c r="F6" s="1323" t="s">
        <v>694</v>
      </c>
      <c r="G6" s="1324"/>
      <c r="H6" s="1323" t="s">
        <v>695</v>
      </c>
      <c r="I6" s="1324"/>
      <c r="J6" s="1323" t="s">
        <v>635</v>
      </c>
      <c r="K6" s="1324"/>
      <c r="L6" s="241"/>
      <c r="M6" s="241"/>
      <c r="N6" s="241"/>
    </row>
    <row r="7" spans="1:14" s="242" customFormat="1" ht="19.5" customHeight="1">
      <c r="A7" s="305"/>
      <c r="B7" s="1135" t="s">
        <v>52</v>
      </c>
      <c r="C7" s="1136"/>
      <c r="D7" s="1135" t="s">
        <v>696</v>
      </c>
      <c r="E7" s="1136"/>
      <c r="F7" s="1135" t="s">
        <v>697</v>
      </c>
      <c r="G7" s="1136"/>
      <c r="H7" s="1135" t="s">
        <v>698</v>
      </c>
      <c r="I7" s="1136"/>
      <c r="J7" s="1135" t="s">
        <v>239</v>
      </c>
      <c r="K7" s="1136"/>
      <c r="L7" s="241"/>
      <c r="M7" s="241"/>
      <c r="N7" s="241"/>
    </row>
    <row r="8" spans="1:14" s="242" customFormat="1" ht="19.5" customHeight="1">
      <c r="A8" s="305"/>
      <c r="B8" s="308" t="s">
        <v>699</v>
      </c>
      <c r="C8" s="308" t="s">
        <v>700</v>
      </c>
      <c r="D8" s="308" t="s">
        <v>699</v>
      </c>
      <c r="E8" s="308" t="s">
        <v>700</v>
      </c>
      <c r="F8" s="308" t="s">
        <v>699</v>
      </c>
      <c r="G8" s="308" t="s">
        <v>700</v>
      </c>
      <c r="H8" s="308" t="s">
        <v>699</v>
      </c>
      <c r="I8" s="308" t="s">
        <v>700</v>
      </c>
      <c r="J8" s="308" t="s">
        <v>699</v>
      </c>
      <c r="K8" s="308" t="s">
        <v>700</v>
      </c>
      <c r="L8" s="241"/>
      <c r="M8" s="241"/>
      <c r="N8" s="241"/>
    </row>
    <row r="9" spans="1:14" s="242" customFormat="1" ht="25.5" customHeight="1">
      <c r="A9" s="259" t="s">
        <v>221</v>
      </c>
      <c r="B9" s="681" t="s">
        <v>609</v>
      </c>
      <c r="C9" s="681" t="s">
        <v>701</v>
      </c>
      <c r="D9" s="681" t="s">
        <v>609</v>
      </c>
      <c r="E9" s="681" t="s">
        <v>701</v>
      </c>
      <c r="F9" s="681" t="s">
        <v>609</v>
      </c>
      <c r="G9" s="681" t="s">
        <v>701</v>
      </c>
      <c r="H9" s="681" t="s">
        <v>609</v>
      </c>
      <c r="I9" s="681" t="s">
        <v>701</v>
      </c>
      <c r="J9" s="681" t="s">
        <v>609</v>
      </c>
      <c r="K9" s="681" t="s">
        <v>701</v>
      </c>
      <c r="L9" s="241"/>
      <c r="M9" s="241"/>
      <c r="N9" s="241"/>
    </row>
    <row r="10" spans="1:14" s="242" customFormat="1" ht="90" customHeight="1">
      <c r="A10" s="262">
        <v>2013</v>
      </c>
      <c r="B10" s="692">
        <v>0.8</v>
      </c>
      <c r="C10" s="693">
        <v>23</v>
      </c>
      <c r="D10" s="693" t="s">
        <v>79</v>
      </c>
      <c r="E10" s="693" t="s">
        <v>79</v>
      </c>
      <c r="F10" s="693" t="s">
        <v>79</v>
      </c>
      <c r="G10" s="693" t="s">
        <v>79</v>
      </c>
      <c r="H10" s="693" t="s">
        <v>79</v>
      </c>
      <c r="I10" s="693" t="s">
        <v>79</v>
      </c>
      <c r="J10" s="693">
        <v>0.8</v>
      </c>
      <c r="K10" s="694">
        <v>23</v>
      </c>
    </row>
    <row r="11" spans="1:14" s="680" customFormat="1" ht="90" customHeight="1">
      <c r="A11" s="292">
        <v>2014</v>
      </c>
      <c r="B11" s="692">
        <v>1.2549999999999999</v>
      </c>
      <c r="C11" s="693">
        <v>5842</v>
      </c>
      <c r="D11" s="693">
        <v>1.2549999999999999</v>
      </c>
      <c r="E11" s="693">
        <v>5842</v>
      </c>
      <c r="F11" s="693" t="s">
        <v>79</v>
      </c>
      <c r="G11" s="693" t="s">
        <v>79</v>
      </c>
      <c r="H11" s="693" t="s">
        <v>79</v>
      </c>
      <c r="I11" s="693" t="s">
        <v>79</v>
      </c>
      <c r="J11" s="693" t="s">
        <v>79</v>
      </c>
      <c r="K11" s="694" t="s">
        <v>79</v>
      </c>
    </row>
    <row r="12" spans="1:14" s="680" customFormat="1" ht="90" customHeight="1">
      <c r="A12" s="292">
        <v>2015</v>
      </c>
      <c r="B12" s="695" t="s">
        <v>79</v>
      </c>
      <c r="C12" s="693" t="s">
        <v>79</v>
      </c>
      <c r="D12" s="696" t="s">
        <v>79</v>
      </c>
      <c r="E12" s="693" t="s">
        <v>79</v>
      </c>
      <c r="F12" s="693" t="s">
        <v>79</v>
      </c>
      <c r="G12" s="693" t="s">
        <v>79</v>
      </c>
      <c r="H12" s="693" t="s">
        <v>79</v>
      </c>
      <c r="I12" s="693" t="s">
        <v>79</v>
      </c>
      <c r="J12" s="696" t="s">
        <v>79</v>
      </c>
      <c r="K12" s="694" t="s">
        <v>79</v>
      </c>
    </row>
    <row r="13" spans="1:14" s="680" customFormat="1" ht="90" customHeight="1">
      <c r="A13" s="292">
        <v>2016</v>
      </c>
      <c r="B13" s="692" t="s">
        <v>79</v>
      </c>
      <c r="C13" s="693" t="s">
        <v>79</v>
      </c>
      <c r="D13" s="693" t="s">
        <v>79</v>
      </c>
      <c r="E13" s="693" t="s">
        <v>79</v>
      </c>
      <c r="F13" s="693" t="s">
        <v>79</v>
      </c>
      <c r="G13" s="693" t="s">
        <v>79</v>
      </c>
      <c r="H13" s="693" t="s">
        <v>79</v>
      </c>
      <c r="I13" s="693" t="s">
        <v>79</v>
      </c>
      <c r="J13" s="696" t="s">
        <v>79</v>
      </c>
      <c r="K13" s="694" t="s">
        <v>79</v>
      </c>
    </row>
    <row r="14" spans="1:14" s="680" customFormat="1" ht="90" customHeight="1">
      <c r="A14" s="292">
        <v>2017</v>
      </c>
      <c r="B14" s="697">
        <v>0</v>
      </c>
      <c r="C14" s="698">
        <v>0</v>
      </c>
      <c r="D14" s="698">
        <v>0</v>
      </c>
      <c r="E14" s="698">
        <v>0</v>
      </c>
      <c r="F14" s="698">
        <v>0</v>
      </c>
      <c r="G14" s="698">
        <v>0</v>
      </c>
      <c r="H14" s="698">
        <v>0</v>
      </c>
      <c r="I14" s="698">
        <v>0</v>
      </c>
      <c r="J14" s="698">
        <v>0</v>
      </c>
      <c r="K14" s="699">
        <v>0</v>
      </c>
    </row>
    <row r="15" spans="1:14" s="700" customFormat="1" ht="90" customHeight="1">
      <c r="A15" s="296">
        <v>2018</v>
      </c>
      <c r="B15" s="687">
        <v>0</v>
      </c>
      <c r="C15" s="269">
        <v>0</v>
      </c>
      <c r="D15" s="269">
        <v>0</v>
      </c>
      <c r="E15" s="269">
        <v>0</v>
      </c>
      <c r="F15" s="269">
        <v>0</v>
      </c>
      <c r="G15" s="269">
        <v>0</v>
      </c>
      <c r="H15" s="269">
        <v>0</v>
      </c>
      <c r="I15" s="269">
        <v>0</v>
      </c>
      <c r="J15" s="269">
        <v>0</v>
      </c>
      <c r="K15" s="683">
        <v>0</v>
      </c>
    </row>
    <row r="16" spans="1:14" ht="15.95" customHeight="1">
      <c r="A16" s="623" t="s">
        <v>246</v>
      </c>
      <c r="B16" s="300"/>
      <c r="C16" s="516"/>
      <c r="D16" s="516"/>
      <c r="E16" s="516"/>
      <c r="F16" s="516"/>
      <c r="G16" s="516"/>
      <c r="H16" s="516"/>
      <c r="I16" s="516"/>
      <c r="J16" s="516"/>
      <c r="K16" s="516"/>
    </row>
  </sheetData>
  <mergeCells count="14">
    <mergeCell ref="B7:C7"/>
    <mergeCell ref="D7:E7"/>
    <mergeCell ref="F7:G7"/>
    <mergeCell ref="H7:I7"/>
    <mergeCell ref="J7:K7"/>
    <mergeCell ref="A2:K2"/>
    <mergeCell ref="A3:K3"/>
    <mergeCell ref="A4:K4"/>
    <mergeCell ref="C5:G5"/>
    <mergeCell ref="B6:C6"/>
    <mergeCell ref="D6:E6"/>
    <mergeCell ref="F6:G6"/>
    <mergeCell ref="H6:I6"/>
    <mergeCell ref="J6:K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  <headerFooter>
    <oddFooter xml:space="preserve">&amp;C&amp;"돋움,Regular"&amp;1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view="pageBreakPreview" topLeftCell="A10" zoomScaleNormal="75" zoomScaleSheetLayoutView="100" workbookViewId="0">
      <selection activeCell="U27" sqref="U27"/>
    </sheetView>
  </sheetViews>
  <sheetFormatPr defaultColWidth="9" defaultRowHeight="14.25"/>
  <cols>
    <col min="1" max="1" width="6" style="546" customWidth="1"/>
    <col min="2" max="2" width="5.125" style="546" customWidth="1"/>
    <col min="3" max="4" width="5.375" style="546" customWidth="1"/>
    <col min="5" max="5" width="4.625" style="546" customWidth="1"/>
    <col min="6" max="7" width="5.125" style="546" customWidth="1"/>
    <col min="8" max="8" width="6" style="546" customWidth="1"/>
    <col min="9" max="9" width="5.625" style="546" customWidth="1"/>
    <col min="10" max="10" width="6.125" style="546" customWidth="1"/>
    <col min="11" max="11" width="5.625" style="546" customWidth="1"/>
    <col min="12" max="12" width="5.875" style="546" customWidth="1"/>
    <col min="13" max="13" width="6.25" style="546" customWidth="1"/>
    <col min="14" max="14" width="5.625" style="546" customWidth="1"/>
    <col min="15" max="15" width="6.125" style="546" customWidth="1"/>
    <col min="16" max="16" width="6" style="546" customWidth="1"/>
    <col min="17" max="17" width="5.25" style="546" customWidth="1"/>
    <col min="18" max="18" width="5.5" style="546" customWidth="1"/>
    <col min="19" max="19" width="6.625" style="546" customWidth="1"/>
    <col min="20" max="20" width="7.5" style="546" customWidth="1"/>
    <col min="21" max="21" width="5.25" style="546" customWidth="1"/>
    <col min="22" max="22" width="5" style="546" customWidth="1"/>
    <col min="23" max="25" width="4.875" style="546" customWidth="1"/>
    <col min="26" max="26" width="5.5" style="546" customWidth="1"/>
    <col min="27" max="27" width="5.875" style="546" customWidth="1"/>
    <col min="28" max="29" width="5.625" style="546" customWidth="1"/>
    <col min="30" max="30" width="5.5" style="546" customWidth="1"/>
    <col min="31" max="16384" width="9" style="520"/>
  </cols>
  <sheetData>
    <row r="1" spans="1:30" ht="5.0999999999999996" customHeight="1"/>
    <row r="2" spans="1:30" ht="50.1" customHeight="1">
      <c r="A2" s="1325"/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701"/>
      <c r="P2" s="1243"/>
      <c r="Q2" s="1243"/>
      <c r="R2" s="1243"/>
      <c r="S2" s="1243"/>
      <c r="T2" s="1243"/>
      <c r="U2" s="1243"/>
      <c r="V2" s="1243"/>
      <c r="W2" s="1243"/>
      <c r="X2" s="1243"/>
      <c r="Y2" s="1243"/>
      <c r="Z2" s="1243"/>
      <c r="AA2" s="1243"/>
      <c r="AB2" s="1243"/>
      <c r="AC2" s="1243"/>
      <c r="AD2" s="1243"/>
    </row>
    <row r="3" spans="1:30" s="233" customFormat="1" ht="21" customHeight="1">
      <c r="A3" s="1141" t="s">
        <v>702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 t="s">
        <v>703</v>
      </c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6"/>
      <c r="AD3" s="1326"/>
    </row>
    <row r="4" spans="1:30" s="233" customFormat="1" ht="20.100000000000001" customHeight="1">
      <c r="A4" s="1248" t="s">
        <v>704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  <c r="N4" s="1248"/>
      <c r="O4" s="1248"/>
      <c r="P4" s="1248" t="s">
        <v>705</v>
      </c>
      <c r="Q4" s="1243"/>
      <c r="R4" s="1243"/>
      <c r="S4" s="1243"/>
      <c r="T4" s="1243"/>
      <c r="U4" s="1243"/>
      <c r="V4" s="1243"/>
      <c r="W4" s="1243"/>
      <c r="X4" s="1243"/>
      <c r="Y4" s="1243"/>
      <c r="Z4" s="1243"/>
      <c r="AA4" s="1243"/>
      <c r="AB4" s="1243"/>
      <c r="AC4" s="1243"/>
      <c r="AD4" s="1243"/>
    </row>
    <row r="5" spans="1:30" s="238" customFormat="1" ht="20.100000000000001" customHeight="1">
      <c r="A5" s="234" t="s">
        <v>706</v>
      </c>
      <c r="B5" s="611"/>
      <c r="C5" s="611"/>
      <c r="D5" s="611"/>
      <c r="E5" s="611"/>
      <c r="F5" s="611"/>
      <c r="G5" s="235"/>
      <c r="H5" s="236"/>
      <c r="I5" s="702"/>
      <c r="J5" s="702"/>
      <c r="K5" s="702"/>
      <c r="L5" s="702"/>
      <c r="M5" s="611"/>
      <c r="N5" s="1245" t="s">
        <v>707</v>
      </c>
      <c r="O5" s="1245"/>
      <c r="P5" s="234" t="s">
        <v>706</v>
      </c>
      <c r="Q5" s="234"/>
      <c r="R5" s="611"/>
      <c r="S5" s="611"/>
      <c r="T5" s="611"/>
      <c r="U5" s="611"/>
      <c r="V5" s="611"/>
      <c r="W5" s="234"/>
      <c r="X5" s="234"/>
      <c r="Y5" s="234"/>
      <c r="Z5" s="611"/>
      <c r="AA5" s="234"/>
      <c r="AB5" s="234"/>
      <c r="AC5" s="1245" t="s">
        <v>707</v>
      </c>
      <c r="AD5" s="1245"/>
    </row>
    <row r="6" spans="1:30" s="242" customFormat="1" ht="24" customHeight="1">
      <c r="A6" s="303" t="s">
        <v>708</v>
      </c>
      <c r="B6" s="613" t="s">
        <v>709</v>
      </c>
      <c r="C6" s="1282" t="s">
        <v>710</v>
      </c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2"/>
      <c r="P6" s="303" t="s">
        <v>708</v>
      </c>
      <c r="Q6" s="1282" t="s">
        <v>922</v>
      </c>
      <c r="R6" s="1329"/>
      <c r="S6" s="1329"/>
      <c r="T6" s="1329"/>
      <c r="U6" s="1329"/>
      <c r="V6" s="1329"/>
      <c r="W6" s="1329"/>
      <c r="X6" s="1329"/>
      <c r="Y6" s="1329"/>
      <c r="Z6" s="1329"/>
      <c r="AA6" s="1329"/>
      <c r="AB6" s="1329"/>
      <c r="AC6" s="1329"/>
      <c r="AD6" s="1329"/>
    </row>
    <row r="7" spans="1:30" s="242" customFormat="1" ht="27.75" customHeight="1">
      <c r="A7" s="305"/>
      <c r="B7" s="664"/>
      <c r="C7" s="1282" t="s">
        <v>711</v>
      </c>
      <c r="D7" s="1282"/>
      <c r="E7" s="1282"/>
      <c r="F7" s="1282"/>
      <c r="G7" s="1282"/>
      <c r="H7" s="1282"/>
      <c r="I7" s="1282"/>
      <c r="J7" s="1282" t="s">
        <v>712</v>
      </c>
      <c r="K7" s="1329"/>
      <c r="L7" s="1329"/>
      <c r="M7" s="1329"/>
      <c r="N7" s="1329"/>
      <c r="O7" s="1329"/>
      <c r="P7" s="305"/>
      <c r="Q7" s="1329" t="s">
        <v>713</v>
      </c>
      <c r="R7" s="1329"/>
      <c r="S7" s="1329"/>
      <c r="T7" s="1329"/>
      <c r="U7" s="307" t="s">
        <v>714</v>
      </c>
      <c r="V7" s="1330" t="s">
        <v>1162</v>
      </c>
      <c r="W7" s="1330"/>
      <c r="X7" s="1330"/>
      <c r="Y7" s="703" t="s">
        <v>715</v>
      </c>
      <c r="Z7" s="703" t="s">
        <v>716</v>
      </c>
      <c r="AA7" s="704" t="s">
        <v>717</v>
      </c>
      <c r="AB7" s="704" t="s">
        <v>718</v>
      </c>
      <c r="AC7" s="704" t="s">
        <v>719</v>
      </c>
      <c r="AD7" s="704" t="s">
        <v>720</v>
      </c>
    </row>
    <row r="8" spans="1:30" s="242" customFormat="1" ht="18" customHeight="1">
      <c r="A8" s="664"/>
      <c r="B8" s="664"/>
      <c r="C8" s="705" t="s">
        <v>721</v>
      </c>
      <c r="D8" s="706" t="s">
        <v>722</v>
      </c>
      <c r="E8" s="706" t="s">
        <v>723</v>
      </c>
      <c r="F8" s="706" t="s">
        <v>724</v>
      </c>
      <c r="G8" s="705" t="s">
        <v>725</v>
      </c>
      <c r="H8" s="705" t="s">
        <v>726</v>
      </c>
      <c r="I8" s="705" t="s">
        <v>727</v>
      </c>
      <c r="J8" s="705" t="s">
        <v>721</v>
      </c>
      <c r="K8" s="706" t="s">
        <v>728</v>
      </c>
      <c r="L8" s="706" t="s">
        <v>729</v>
      </c>
      <c r="M8" s="706" t="s">
        <v>730</v>
      </c>
      <c r="N8" s="706" t="s">
        <v>731</v>
      </c>
      <c r="O8" s="705" t="s">
        <v>732</v>
      </c>
      <c r="P8" s="664"/>
      <c r="Q8" s="703" t="s">
        <v>721</v>
      </c>
      <c r="R8" s="703" t="s">
        <v>733</v>
      </c>
      <c r="S8" s="703" t="s">
        <v>734</v>
      </c>
      <c r="T8" s="703" t="s">
        <v>735</v>
      </c>
      <c r="U8" s="1327" t="s">
        <v>1165</v>
      </c>
      <c r="V8" s="703" t="s">
        <v>721</v>
      </c>
      <c r="W8" s="703" t="s">
        <v>736</v>
      </c>
      <c r="X8" s="703" t="s">
        <v>737</v>
      </c>
      <c r="Y8" s="1331" t="s">
        <v>738</v>
      </c>
      <c r="Z8" s="1331" t="s">
        <v>739</v>
      </c>
      <c r="AA8" s="1327" t="s">
        <v>740</v>
      </c>
      <c r="AB8" s="1327" t="s">
        <v>741</v>
      </c>
      <c r="AC8" s="1327" t="s">
        <v>742</v>
      </c>
      <c r="AD8" s="1327" t="s">
        <v>743</v>
      </c>
    </row>
    <row r="9" spans="1:30" s="242" customFormat="1" ht="30" customHeight="1">
      <c r="A9" s="708" t="s">
        <v>221</v>
      </c>
      <c r="B9" s="259" t="s">
        <v>52</v>
      </c>
      <c r="C9" s="709" t="s">
        <v>1172</v>
      </c>
      <c r="D9" s="710"/>
      <c r="E9" s="710"/>
      <c r="F9" s="710"/>
      <c r="G9" s="711"/>
      <c r="H9" s="711"/>
      <c r="I9" s="711"/>
      <c r="J9" s="709" t="s">
        <v>744</v>
      </c>
      <c r="K9" s="712"/>
      <c r="L9" s="712"/>
      <c r="M9" s="712"/>
      <c r="N9" s="712"/>
      <c r="O9" s="713"/>
      <c r="P9" s="714" t="s">
        <v>221</v>
      </c>
      <c r="Q9" s="681" t="s">
        <v>745</v>
      </c>
      <c r="R9" s="681" t="s">
        <v>746</v>
      </c>
      <c r="S9" s="681" t="s">
        <v>747</v>
      </c>
      <c r="T9" s="681" t="s">
        <v>748</v>
      </c>
      <c r="U9" s="1328"/>
      <c r="V9" s="681" t="s">
        <v>744</v>
      </c>
      <c r="W9" s="681" t="s">
        <v>749</v>
      </c>
      <c r="X9" s="681" t="s">
        <v>750</v>
      </c>
      <c r="Y9" s="1332"/>
      <c r="Z9" s="1332"/>
      <c r="AA9" s="1328"/>
      <c r="AB9" s="1328"/>
      <c r="AC9" s="1328"/>
      <c r="AD9" s="1328"/>
    </row>
    <row r="10" spans="1:30" s="719" customFormat="1" ht="18" customHeight="1">
      <c r="A10" s="262">
        <v>2014</v>
      </c>
      <c r="B10" s="715">
        <v>56</v>
      </c>
      <c r="C10" s="716">
        <v>1</v>
      </c>
      <c r="D10" s="716">
        <v>0</v>
      </c>
      <c r="E10" s="717">
        <v>1</v>
      </c>
      <c r="F10" s="716">
        <v>0</v>
      </c>
      <c r="G10" s="716">
        <v>0</v>
      </c>
      <c r="H10" s="716">
        <v>0</v>
      </c>
      <c r="I10" s="716">
        <v>0</v>
      </c>
      <c r="J10" s="717">
        <v>1</v>
      </c>
      <c r="K10" s="716">
        <v>0</v>
      </c>
      <c r="L10" s="716">
        <v>0</v>
      </c>
      <c r="M10" s="716">
        <v>0</v>
      </c>
      <c r="N10" s="717">
        <v>1</v>
      </c>
      <c r="O10" s="718">
        <v>0</v>
      </c>
      <c r="P10" s="262">
        <v>2014</v>
      </c>
      <c r="Q10" s="716">
        <v>24</v>
      </c>
      <c r="R10" s="716">
        <v>6</v>
      </c>
      <c r="S10" s="716">
        <v>14</v>
      </c>
      <c r="T10" s="716">
        <v>4</v>
      </c>
      <c r="U10" s="716">
        <v>3</v>
      </c>
      <c r="V10" s="716">
        <v>13</v>
      </c>
      <c r="W10" s="716">
        <v>13</v>
      </c>
      <c r="X10" s="716">
        <v>0</v>
      </c>
      <c r="Y10" s="716">
        <v>1</v>
      </c>
      <c r="Z10" s="716">
        <v>0</v>
      </c>
      <c r="AA10" s="716">
        <v>0</v>
      </c>
      <c r="AB10" s="716">
        <v>3</v>
      </c>
      <c r="AC10" s="716">
        <v>2</v>
      </c>
      <c r="AD10" s="718">
        <v>0</v>
      </c>
    </row>
    <row r="11" spans="1:30" s="719" customFormat="1" ht="18" customHeight="1">
      <c r="A11" s="262">
        <v>2015</v>
      </c>
      <c r="B11" s="720">
        <v>56</v>
      </c>
      <c r="C11" s="720">
        <v>1</v>
      </c>
      <c r="D11" s="720">
        <v>0</v>
      </c>
      <c r="E11" s="721">
        <v>1</v>
      </c>
      <c r="F11" s="720">
        <v>0</v>
      </c>
      <c r="G11" s="720">
        <v>0</v>
      </c>
      <c r="H11" s="720">
        <v>0</v>
      </c>
      <c r="I11" s="720">
        <v>0</v>
      </c>
      <c r="J11" s="720">
        <v>1</v>
      </c>
      <c r="K11" s="720">
        <v>0</v>
      </c>
      <c r="L11" s="720">
        <v>0</v>
      </c>
      <c r="M11" s="720">
        <v>0</v>
      </c>
      <c r="N11" s="720">
        <v>1</v>
      </c>
      <c r="O11" s="722">
        <v>0</v>
      </c>
      <c r="P11" s="262">
        <v>2015</v>
      </c>
      <c r="Q11" s="716">
        <v>24</v>
      </c>
      <c r="R11" s="716">
        <v>6</v>
      </c>
      <c r="S11" s="716">
        <v>14</v>
      </c>
      <c r="T11" s="716">
        <v>4</v>
      </c>
      <c r="U11" s="716">
        <v>3</v>
      </c>
      <c r="V11" s="716">
        <v>13</v>
      </c>
      <c r="W11" s="716">
        <v>13</v>
      </c>
      <c r="X11" s="716">
        <v>0</v>
      </c>
      <c r="Y11" s="716">
        <v>1</v>
      </c>
      <c r="Z11" s="716">
        <v>0</v>
      </c>
      <c r="AA11" s="716">
        <v>0</v>
      </c>
      <c r="AB11" s="716">
        <v>3</v>
      </c>
      <c r="AC11" s="716">
        <v>2</v>
      </c>
      <c r="AD11" s="718">
        <v>0</v>
      </c>
    </row>
    <row r="12" spans="1:30" s="719" customFormat="1" ht="18" customHeight="1">
      <c r="A12" s="262">
        <v>2016</v>
      </c>
      <c r="B12" s="720">
        <v>52</v>
      </c>
      <c r="C12" s="720">
        <v>1</v>
      </c>
      <c r="D12" s="720">
        <v>0</v>
      </c>
      <c r="E12" s="721">
        <v>1</v>
      </c>
      <c r="F12" s="720">
        <v>0</v>
      </c>
      <c r="G12" s="720">
        <v>0</v>
      </c>
      <c r="H12" s="720">
        <v>0</v>
      </c>
      <c r="I12" s="720">
        <v>0</v>
      </c>
      <c r="J12" s="720">
        <v>1</v>
      </c>
      <c r="K12" s="720">
        <v>0</v>
      </c>
      <c r="L12" s="720">
        <v>0</v>
      </c>
      <c r="M12" s="720">
        <v>0</v>
      </c>
      <c r="N12" s="720">
        <v>1</v>
      </c>
      <c r="O12" s="722">
        <v>0</v>
      </c>
      <c r="P12" s="262">
        <v>2016</v>
      </c>
      <c r="Q12" s="716">
        <v>27</v>
      </c>
      <c r="R12" s="716">
        <v>3</v>
      </c>
      <c r="S12" s="716">
        <v>10</v>
      </c>
      <c r="T12" s="716">
        <v>14</v>
      </c>
      <c r="U12" s="716">
        <v>2</v>
      </c>
      <c r="V12" s="716">
        <v>9</v>
      </c>
      <c r="W12" s="716">
        <v>9</v>
      </c>
      <c r="X12" s="716">
        <v>0</v>
      </c>
      <c r="Y12" s="716">
        <v>1</v>
      </c>
      <c r="Z12" s="716">
        <v>0</v>
      </c>
      <c r="AA12" s="716">
        <v>0</v>
      </c>
      <c r="AB12" s="716">
        <v>3</v>
      </c>
      <c r="AC12" s="716">
        <v>1</v>
      </c>
      <c r="AD12" s="718">
        <v>0</v>
      </c>
    </row>
    <row r="13" spans="1:30" s="719" customFormat="1" ht="18" customHeight="1">
      <c r="A13" s="262">
        <v>2017</v>
      </c>
      <c r="B13" s="720">
        <v>55</v>
      </c>
      <c r="C13" s="720">
        <v>1</v>
      </c>
      <c r="D13" s="720">
        <v>0</v>
      </c>
      <c r="E13" s="721">
        <v>1</v>
      </c>
      <c r="F13" s="720">
        <v>0</v>
      </c>
      <c r="G13" s="720">
        <v>0</v>
      </c>
      <c r="H13" s="720">
        <v>0</v>
      </c>
      <c r="I13" s="720">
        <v>0</v>
      </c>
      <c r="J13" s="720">
        <v>1</v>
      </c>
      <c r="K13" s="720">
        <v>0</v>
      </c>
      <c r="L13" s="720">
        <v>0</v>
      </c>
      <c r="M13" s="720">
        <v>0</v>
      </c>
      <c r="N13" s="720">
        <v>1</v>
      </c>
      <c r="O13" s="722">
        <v>0</v>
      </c>
      <c r="P13" s="262">
        <v>2017</v>
      </c>
      <c r="Q13" s="716">
        <v>15</v>
      </c>
      <c r="R13" s="716">
        <v>2</v>
      </c>
      <c r="S13" s="716">
        <v>11</v>
      </c>
      <c r="T13" s="716">
        <v>2</v>
      </c>
      <c r="U13" s="716">
        <v>2</v>
      </c>
      <c r="V13" s="716">
        <v>10</v>
      </c>
      <c r="W13" s="716">
        <v>10</v>
      </c>
      <c r="X13" s="716">
        <v>0</v>
      </c>
      <c r="Y13" s="716">
        <v>1</v>
      </c>
      <c r="Z13" s="716">
        <v>0</v>
      </c>
      <c r="AA13" s="716">
        <v>0</v>
      </c>
      <c r="AB13" s="716">
        <v>1</v>
      </c>
      <c r="AC13" s="716">
        <v>2</v>
      </c>
      <c r="AD13" s="718">
        <v>0</v>
      </c>
    </row>
    <row r="14" spans="1:30" s="724" customFormat="1" ht="18" customHeight="1">
      <c r="A14" s="267">
        <v>2018</v>
      </c>
      <c r="B14" s="723">
        <v>57</v>
      </c>
      <c r="C14" s="824">
        <v>1</v>
      </c>
      <c r="D14" s="824">
        <v>0</v>
      </c>
      <c r="E14" s="825">
        <v>1</v>
      </c>
      <c r="F14" s="824">
        <v>0</v>
      </c>
      <c r="G14" s="824">
        <v>0</v>
      </c>
      <c r="H14" s="824">
        <v>0</v>
      </c>
      <c r="I14" s="824">
        <v>0</v>
      </c>
      <c r="J14" s="824">
        <v>1</v>
      </c>
      <c r="K14" s="824">
        <v>0</v>
      </c>
      <c r="L14" s="824">
        <v>0</v>
      </c>
      <c r="M14" s="824">
        <v>0</v>
      </c>
      <c r="N14" s="824">
        <v>1</v>
      </c>
      <c r="O14" s="826">
        <v>0</v>
      </c>
      <c r="P14" s="267">
        <v>2018</v>
      </c>
      <c r="Q14" s="827">
        <v>15</v>
      </c>
      <c r="R14" s="827">
        <v>2</v>
      </c>
      <c r="S14" s="827">
        <v>11</v>
      </c>
      <c r="T14" s="827">
        <v>2</v>
      </c>
      <c r="U14" s="827">
        <v>2</v>
      </c>
      <c r="V14" s="827">
        <v>10</v>
      </c>
      <c r="W14" s="827">
        <v>10</v>
      </c>
      <c r="X14" s="827">
        <v>0</v>
      </c>
      <c r="Y14" s="827">
        <v>1</v>
      </c>
      <c r="Z14" s="827">
        <v>0</v>
      </c>
      <c r="AA14" s="827">
        <v>0</v>
      </c>
      <c r="AB14" s="827">
        <v>1</v>
      </c>
      <c r="AC14" s="827">
        <v>4</v>
      </c>
      <c r="AD14" s="828">
        <v>0</v>
      </c>
    </row>
    <row r="15" spans="1:30" s="725" customFormat="1" ht="24" customHeight="1">
      <c r="A15" s="305" t="s">
        <v>708</v>
      </c>
      <c r="B15" s="1282" t="s">
        <v>922</v>
      </c>
      <c r="C15" s="1329"/>
      <c r="D15" s="1329"/>
      <c r="E15" s="1329"/>
      <c r="F15" s="1329"/>
      <c r="G15" s="1329"/>
      <c r="H15" s="1329"/>
      <c r="I15" s="1329"/>
      <c r="J15" s="1329"/>
      <c r="K15" s="1329"/>
      <c r="L15" s="1329"/>
      <c r="M15" s="1329"/>
      <c r="N15" s="1329"/>
      <c r="O15" s="1329"/>
      <c r="P15" s="305" t="s">
        <v>708</v>
      </c>
      <c r="Q15" s="1282" t="s">
        <v>919</v>
      </c>
      <c r="R15" s="1282"/>
      <c r="S15" s="1282"/>
      <c r="T15" s="1282"/>
      <c r="U15" s="1333" t="s">
        <v>920</v>
      </c>
      <c r="V15" s="1334"/>
      <c r="W15" s="1334"/>
      <c r="X15" s="1334"/>
      <c r="Y15" s="1334"/>
      <c r="Z15" s="1335"/>
      <c r="AA15" s="1336" t="s">
        <v>921</v>
      </c>
      <c r="AB15" s="1337"/>
      <c r="AC15" s="1337"/>
      <c r="AD15" s="1338"/>
    </row>
    <row r="16" spans="1:30" s="725" customFormat="1" ht="33.75" customHeight="1">
      <c r="A16" s="305"/>
      <c r="B16" s="1330" t="s">
        <v>1163</v>
      </c>
      <c r="C16" s="1330"/>
      <c r="D16" s="1330"/>
      <c r="E16" s="1330"/>
      <c r="F16" s="1330" t="s">
        <v>1164</v>
      </c>
      <c r="G16" s="1330"/>
      <c r="H16" s="1330"/>
      <c r="I16" s="1330"/>
      <c r="J16" s="726" t="s">
        <v>751</v>
      </c>
      <c r="K16" s="703" t="s">
        <v>752</v>
      </c>
      <c r="L16" s="703" t="s">
        <v>753</v>
      </c>
      <c r="M16" s="703" t="s">
        <v>754</v>
      </c>
      <c r="N16" s="703" t="s">
        <v>755</v>
      </c>
      <c r="O16" s="703" t="s">
        <v>756</v>
      </c>
      <c r="P16" s="305"/>
      <c r="Q16" s="704" t="s">
        <v>757</v>
      </c>
      <c r="R16" s="703" t="s">
        <v>758</v>
      </c>
      <c r="S16" s="703" t="s">
        <v>759</v>
      </c>
      <c r="T16" s="703" t="s">
        <v>760</v>
      </c>
      <c r="U16" s="308" t="s">
        <v>761</v>
      </c>
      <c r="V16" s="1329" t="s">
        <v>762</v>
      </c>
      <c r="W16" s="1329"/>
      <c r="X16" s="1329"/>
      <c r="Y16" s="1173" t="s">
        <v>763</v>
      </c>
      <c r="Z16" s="1175"/>
      <c r="AA16" s="303" t="s">
        <v>764</v>
      </c>
      <c r="AB16" s="727" t="s">
        <v>765</v>
      </c>
      <c r="AC16" s="303" t="s">
        <v>766</v>
      </c>
      <c r="AD16" s="307" t="s">
        <v>767</v>
      </c>
    </row>
    <row r="17" spans="1:30" s="725" customFormat="1" ht="18" customHeight="1">
      <c r="A17" s="664"/>
      <c r="B17" s="728" t="s">
        <v>721</v>
      </c>
      <c r="C17" s="729" t="s">
        <v>768</v>
      </c>
      <c r="D17" s="729" t="s">
        <v>730</v>
      </c>
      <c r="E17" s="729" t="s">
        <v>731</v>
      </c>
      <c r="F17" s="728" t="s">
        <v>721</v>
      </c>
      <c r="G17" s="728" t="s">
        <v>769</v>
      </c>
      <c r="H17" s="728" t="s">
        <v>770</v>
      </c>
      <c r="I17" s="728" t="s">
        <v>771</v>
      </c>
      <c r="J17" s="1348" t="s">
        <v>772</v>
      </c>
      <c r="K17" s="1331" t="s">
        <v>773</v>
      </c>
      <c r="L17" s="1331" t="s">
        <v>774</v>
      </c>
      <c r="M17" s="1331" t="s">
        <v>775</v>
      </c>
      <c r="N17" s="1331" t="s">
        <v>776</v>
      </c>
      <c r="O17" s="1331" t="s">
        <v>777</v>
      </c>
      <c r="P17" s="253"/>
      <c r="Q17" s="1327" t="s">
        <v>778</v>
      </c>
      <c r="R17" s="1331" t="s">
        <v>779</v>
      </c>
      <c r="S17" s="1331" t="s">
        <v>780</v>
      </c>
      <c r="T17" s="1331" t="s">
        <v>239</v>
      </c>
      <c r="U17" s="1331" t="s">
        <v>781</v>
      </c>
      <c r="V17" s="703" t="s">
        <v>782</v>
      </c>
      <c r="W17" s="703" t="s">
        <v>783</v>
      </c>
      <c r="X17" s="703" t="s">
        <v>784</v>
      </c>
      <c r="Y17" s="1344" t="s">
        <v>785</v>
      </c>
      <c r="Z17" s="1345"/>
      <c r="AA17" s="1327" t="s">
        <v>786</v>
      </c>
      <c r="AB17" s="1340" t="s">
        <v>787</v>
      </c>
      <c r="AC17" s="1327" t="s">
        <v>788</v>
      </c>
      <c r="AD17" s="1327" t="s">
        <v>789</v>
      </c>
    </row>
    <row r="18" spans="1:30" s="725" customFormat="1" ht="25.5" customHeight="1">
      <c r="A18" s="714" t="s">
        <v>221</v>
      </c>
      <c r="B18" s="709" t="s">
        <v>744</v>
      </c>
      <c r="C18" s="730"/>
      <c r="D18" s="730"/>
      <c r="E18" s="730"/>
      <c r="F18" s="709" t="s">
        <v>744</v>
      </c>
      <c r="G18" s="284" t="s">
        <v>790</v>
      </c>
      <c r="H18" s="709" t="s">
        <v>791</v>
      </c>
      <c r="I18" s="730" t="s">
        <v>792</v>
      </c>
      <c r="J18" s="1349"/>
      <c r="K18" s="1332"/>
      <c r="L18" s="1339"/>
      <c r="M18" s="1332"/>
      <c r="N18" s="1332"/>
      <c r="O18" s="1332"/>
      <c r="P18" s="708" t="s">
        <v>221</v>
      </c>
      <c r="Q18" s="1328"/>
      <c r="R18" s="1332"/>
      <c r="S18" s="1332"/>
      <c r="T18" s="1332"/>
      <c r="U18" s="1332"/>
      <c r="V18" s="732" t="s">
        <v>793</v>
      </c>
      <c r="W18" s="681" t="s">
        <v>794</v>
      </c>
      <c r="X18" s="681" t="s">
        <v>795</v>
      </c>
      <c r="Y18" s="1346"/>
      <c r="Z18" s="1347"/>
      <c r="AA18" s="1167"/>
      <c r="AB18" s="1341"/>
      <c r="AC18" s="1167"/>
      <c r="AD18" s="1167"/>
    </row>
    <row r="19" spans="1:30" s="604" customFormat="1" ht="20.100000000000001" customHeight="1">
      <c r="A19" s="733">
        <v>2014</v>
      </c>
      <c r="B19" s="734">
        <v>0</v>
      </c>
      <c r="C19" s="734">
        <v>0</v>
      </c>
      <c r="D19" s="734">
        <v>0</v>
      </c>
      <c r="E19" s="734">
        <v>0</v>
      </c>
      <c r="F19" s="734">
        <v>1</v>
      </c>
      <c r="G19" s="734">
        <v>0</v>
      </c>
      <c r="H19" s="735">
        <v>1</v>
      </c>
      <c r="I19" s="734">
        <v>0</v>
      </c>
      <c r="J19" s="735">
        <v>1</v>
      </c>
      <c r="K19" s="735">
        <v>2</v>
      </c>
      <c r="L19" s="734">
        <v>0</v>
      </c>
      <c r="M19" s="734">
        <v>0</v>
      </c>
      <c r="N19" s="734">
        <v>0</v>
      </c>
      <c r="O19" s="736">
        <v>0</v>
      </c>
      <c r="P19" s="733">
        <v>2014</v>
      </c>
      <c r="Q19" s="734">
        <v>0</v>
      </c>
      <c r="R19" s="734">
        <v>0</v>
      </c>
      <c r="S19" s="734">
        <v>0</v>
      </c>
      <c r="T19" s="734">
        <v>0</v>
      </c>
      <c r="U19" s="734">
        <v>0</v>
      </c>
      <c r="V19" s="735">
        <v>2</v>
      </c>
      <c r="W19" s="734">
        <v>0</v>
      </c>
      <c r="X19" s="735">
        <v>1</v>
      </c>
      <c r="Y19" s="1342">
        <v>0</v>
      </c>
      <c r="Z19" s="1342"/>
      <c r="AA19" s="720">
        <v>0</v>
      </c>
      <c r="AB19" s="720">
        <v>1</v>
      </c>
      <c r="AC19" s="720">
        <v>0</v>
      </c>
      <c r="AD19" s="722">
        <v>0</v>
      </c>
    </row>
    <row r="20" spans="1:30" s="604" customFormat="1" ht="20.100000000000001" customHeight="1">
      <c r="A20" s="733">
        <v>2015</v>
      </c>
      <c r="B20" s="737">
        <v>0</v>
      </c>
      <c r="C20" s="738">
        <v>0</v>
      </c>
      <c r="D20" s="720">
        <v>0</v>
      </c>
      <c r="E20" s="738">
        <v>0</v>
      </c>
      <c r="F20" s="734">
        <v>1</v>
      </c>
      <c r="G20" s="734">
        <v>0</v>
      </c>
      <c r="H20" s="735">
        <v>1</v>
      </c>
      <c r="I20" s="734">
        <v>0</v>
      </c>
      <c r="J20" s="735">
        <v>1</v>
      </c>
      <c r="K20" s="735">
        <v>2</v>
      </c>
      <c r="L20" s="734">
        <v>0</v>
      </c>
      <c r="M20" s="734">
        <v>0</v>
      </c>
      <c r="N20" s="734">
        <v>0</v>
      </c>
      <c r="O20" s="736">
        <v>0</v>
      </c>
      <c r="P20" s="733">
        <v>2015</v>
      </c>
      <c r="Q20" s="734">
        <v>0</v>
      </c>
      <c r="R20" s="734">
        <v>0</v>
      </c>
      <c r="S20" s="734">
        <v>0</v>
      </c>
      <c r="T20" s="734">
        <v>0</v>
      </c>
      <c r="U20" s="734">
        <v>0</v>
      </c>
      <c r="V20" s="735">
        <v>2</v>
      </c>
      <c r="W20" s="734">
        <v>0</v>
      </c>
      <c r="X20" s="735">
        <v>1</v>
      </c>
      <c r="Y20" s="1343">
        <v>0</v>
      </c>
      <c r="Z20" s="1343"/>
      <c r="AA20" s="734">
        <v>0</v>
      </c>
      <c r="AB20" s="735">
        <v>1</v>
      </c>
      <c r="AC20" s="734">
        <v>0</v>
      </c>
      <c r="AD20" s="736">
        <v>0</v>
      </c>
    </row>
    <row r="21" spans="1:30" s="604" customFormat="1" ht="20.100000000000001" customHeight="1">
      <c r="A21" s="733">
        <v>2016</v>
      </c>
      <c r="B21" s="737">
        <v>0</v>
      </c>
      <c r="C21" s="739">
        <v>0</v>
      </c>
      <c r="D21" s="720">
        <v>0</v>
      </c>
      <c r="E21" s="738">
        <v>0</v>
      </c>
      <c r="F21" s="738">
        <v>1</v>
      </c>
      <c r="G21" s="738">
        <v>0</v>
      </c>
      <c r="H21" s="720">
        <v>1</v>
      </c>
      <c r="I21" s="720">
        <v>0</v>
      </c>
      <c r="J21" s="720">
        <v>1</v>
      </c>
      <c r="K21" s="720">
        <v>1</v>
      </c>
      <c r="L21" s="720">
        <v>0</v>
      </c>
      <c r="M21" s="720">
        <v>0</v>
      </c>
      <c r="N21" s="720">
        <v>0</v>
      </c>
      <c r="O21" s="722">
        <v>0</v>
      </c>
      <c r="P21" s="733">
        <v>2016</v>
      </c>
      <c r="Q21" s="740">
        <v>0</v>
      </c>
      <c r="R21" s="720">
        <v>0</v>
      </c>
      <c r="S21" s="720">
        <v>0</v>
      </c>
      <c r="T21" s="721">
        <v>0</v>
      </c>
      <c r="U21" s="720">
        <v>0</v>
      </c>
      <c r="V21" s="721">
        <v>2</v>
      </c>
      <c r="W21" s="720">
        <v>0</v>
      </c>
      <c r="X21" s="720">
        <v>1</v>
      </c>
      <c r="Y21" s="1350">
        <v>0</v>
      </c>
      <c r="Z21" s="1350"/>
      <c r="AA21" s="720">
        <v>0</v>
      </c>
      <c r="AB21" s="720">
        <v>1</v>
      </c>
      <c r="AC21" s="720">
        <v>0</v>
      </c>
      <c r="AD21" s="722">
        <v>0</v>
      </c>
    </row>
    <row r="22" spans="1:30" s="604" customFormat="1" ht="20.100000000000001" customHeight="1">
      <c r="A22" s="733">
        <v>2017</v>
      </c>
      <c r="B22" s="737">
        <v>0</v>
      </c>
      <c r="C22" s="739">
        <v>0</v>
      </c>
      <c r="D22" s="720">
        <v>0</v>
      </c>
      <c r="E22" s="738">
        <v>0</v>
      </c>
      <c r="F22" s="738">
        <v>1</v>
      </c>
      <c r="G22" s="738">
        <v>0</v>
      </c>
      <c r="H22" s="720">
        <v>0</v>
      </c>
      <c r="I22" s="720">
        <v>1</v>
      </c>
      <c r="J22" s="720">
        <v>0</v>
      </c>
      <c r="K22" s="720">
        <v>1</v>
      </c>
      <c r="L22" s="720">
        <v>0</v>
      </c>
      <c r="M22" s="720">
        <v>0</v>
      </c>
      <c r="N22" s="720">
        <v>0</v>
      </c>
      <c r="O22" s="722">
        <v>0</v>
      </c>
      <c r="P22" s="733">
        <v>2017</v>
      </c>
      <c r="Q22" s="740">
        <v>0</v>
      </c>
      <c r="R22" s="720">
        <v>0</v>
      </c>
      <c r="S22" s="720">
        <v>0</v>
      </c>
      <c r="T22" s="721">
        <v>17</v>
      </c>
      <c r="U22" s="720">
        <v>0</v>
      </c>
      <c r="V22" s="721">
        <v>1</v>
      </c>
      <c r="W22" s="720">
        <v>0</v>
      </c>
      <c r="X22" s="720">
        <v>1</v>
      </c>
      <c r="Y22" s="1350">
        <v>0</v>
      </c>
      <c r="Z22" s="1350"/>
      <c r="AA22" s="720">
        <v>0</v>
      </c>
      <c r="AB22" s="720">
        <v>1</v>
      </c>
      <c r="AC22" s="720">
        <v>0</v>
      </c>
      <c r="AD22" s="722">
        <v>0</v>
      </c>
    </row>
    <row r="23" spans="1:30" s="742" customFormat="1" ht="20.100000000000001" customHeight="1">
      <c r="A23" s="741">
        <v>2018</v>
      </c>
      <c r="B23" s="829">
        <v>0</v>
      </c>
      <c r="C23" s="830">
        <v>0</v>
      </c>
      <c r="D23" s="723">
        <v>0</v>
      </c>
      <c r="E23" s="831">
        <v>0</v>
      </c>
      <c r="F23" s="831">
        <v>1</v>
      </c>
      <c r="G23" s="831">
        <v>0</v>
      </c>
      <c r="H23" s="723">
        <v>0</v>
      </c>
      <c r="I23" s="723">
        <v>1</v>
      </c>
      <c r="J23" s="723">
        <v>0</v>
      </c>
      <c r="K23" s="723">
        <v>1</v>
      </c>
      <c r="L23" s="723">
        <v>0</v>
      </c>
      <c r="M23" s="723">
        <v>0</v>
      </c>
      <c r="N23" s="723">
        <v>0</v>
      </c>
      <c r="O23" s="823">
        <v>0</v>
      </c>
      <c r="P23" s="741">
        <v>2018</v>
      </c>
      <c r="Q23" s="821">
        <v>0</v>
      </c>
      <c r="R23" s="723">
        <v>0</v>
      </c>
      <c r="S23" s="723">
        <v>0</v>
      </c>
      <c r="T23" s="822">
        <v>17</v>
      </c>
      <c r="U23" s="723">
        <v>0</v>
      </c>
      <c r="V23" s="822">
        <v>1</v>
      </c>
      <c r="W23" s="723">
        <v>0</v>
      </c>
      <c r="X23" s="723">
        <v>1</v>
      </c>
      <c r="Y23" s="1378">
        <v>0</v>
      </c>
      <c r="Z23" s="1378"/>
      <c r="AA23" s="723">
        <v>0</v>
      </c>
      <c r="AB23" s="723">
        <v>1</v>
      </c>
      <c r="AC23" s="723">
        <v>0</v>
      </c>
      <c r="AD23" s="823">
        <v>0</v>
      </c>
    </row>
    <row r="24" spans="1:30" s="545" customFormat="1" ht="15.95" customHeight="1">
      <c r="A24" s="624" t="s">
        <v>246</v>
      </c>
      <c r="B24" s="743"/>
      <c r="C24" s="743"/>
      <c r="D24" s="743"/>
      <c r="E24" s="743"/>
      <c r="F24" s="743"/>
      <c r="G24" s="744"/>
      <c r="H24" s="744"/>
      <c r="I24" s="743"/>
      <c r="J24" s="743"/>
      <c r="K24" s="743"/>
      <c r="L24" s="743"/>
      <c r="M24" s="743"/>
      <c r="N24" s="743"/>
      <c r="O24" s="743"/>
      <c r="P24" s="1351" t="s">
        <v>246</v>
      </c>
      <c r="Q24" s="1351"/>
      <c r="R24" s="1351"/>
      <c r="S24" s="744"/>
      <c r="T24" s="1352"/>
      <c r="U24" s="1352"/>
      <c r="V24" s="1352"/>
      <c r="W24" s="1352"/>
      <c r="X24" s="819"/>
      <c r="Y24" s="819"/>
      <c r="Z24" s="820"/>
      <c r="AA24" s="744"/>
      <c r="AB24" s="744"/>
      <c r="AC24" s="744"/>
      <c r="AD24" s="744"/>
    </row>
    <row r="25" spans="1:30" s="233" customFormat="1" ht="21" customHeight="1">
      <c r="A25" s="1244" t="s">
        <v>703</v>
      </c>
      <c r="B25" s="1244"/>
      <c r="C25" s="1244"/>
      <c r="D25" s="1244"/>
      <c r="E25" s="1244"/>
      <c r="F25" s="1244"/>
      <c r="G25" s="1244"/>
      <c r="H25" s="1244"/>
      <c r="I25" s="1244"/>
      <c r="J25" s="1244"/>
      <c r="K25" s="1244"/>
      <c r="L25" s="1244"/>
      <c r="M25" s="1244"/>
      <c r="N25" s="1244"/>
      <c r="O25" s="1244"/>
      <c r="P25" s="1244" t="s">
        <v>703</v>
      </c>
      <c r="Q25" s="1244"/>
      <c r="R25" s="1244"/>
      <c r="S25" s="1244"/>
      <c r="T25" s="1244"/>
      <c r="U25" s="1244"/>
      <c r="V25" s="1244"/>
      <c r="W25" s="1244"/>
      <c r="X25" s="1244"/>
      <c r="Y25" s="1244"/>
      <c r="Z25" s="1244"/>
      <c r="AA25" s="1244"/>
      <c r="AB25" s="1244"/>
      <c r="AC25" s="1244"/>
      <c r="AD25" s="1244"/>
    </row>
    <row r="26" spans="1:30" s="233" customFormat="1" ht="20.100000000000001" customHeight="1">
      <c r="A26" s="1142" t="s">
        <v>705</v>
      </c>
      <c r="B26" s="1142"/>
      <c r="C26" s="1142"/>
      <c r="D26" s="1142"/>
      <c r="E26" s="1142"/>
      <c r="F26" s="1142"/>
      <c r="G26" s="1142"/>
      <c r="H26" s="1142"/>
      <c r="I26" s="1142"/>
      <c r="J26" s="1142"/>
      <c r="K26" s="1142"/>
      <c r="L26" s="1142"/>
      <c r="M26" s="1142"/>
      <c r="N26" s="1142"/>
      <c r="P26" s="1142" t="s">
        <v>705</v>
      </c>
      <c r="Q26" s="1142"/>
      <c r="R26" s="1142"/>
      <c r="S26" s="1142"/>
      <c r="T26" s="1142"/>
      <c r="U26" s="1142"/>
      <c r="V26" s="1142"/>
      <c r="W26" s="1142"/>
      <c r="X26" s="1142"/>
      <c r="Y26" s="1142"/>
      <c r="Z26" s="1142"/>
      <c r="AA26" s="1142"/>
      <c r="AB26" s="1142"/>
      <c r="AC26" s="1142"/>
      <c r="AD26" s="1142"/>
    </row>
    <row r="27" spans="1:30" s="238" customFormat="1" ht="20.100000000000001" customHeight="1">
      <c r="A27" s="234" t="s">
        <v>706</v>
      </c>
      <c r="B27" s="611"/>
      <c r="C27" s="611"/>
      <c r="D27" s="611"/>
      <c r="E27" s="611"/>
      <c r="F27" s="611"/>
      <c r="G27" s="235"/>
      <c r="H27" s="236"/>
      <c r="I27" s="702"/>
      <c r="J27" s="702"/>
      <c r="K27" s="702"/>
      <c r="L27" s="702"/>
      <c r="M27" s="611"/>
      <c r="N27" s="237"/>
      <c r="O27" s="237" t="s">
        <v>707</v>
      </c>
      <c r="P27" s="521" t="s">
        <v>706</v>
      </c>
      <c r="Q27" s="745"/>
      <c r="R27" s="745"/>
      <c r="S27" s="745"/>
      <c r="T27" s="745"/>
      <c r="U27" s="745"/>
      <c r="V27" s="521"/>
      <c r="W27" s="521"/>
      <c r="X27" s="521"/>
      <c r="Y27" s="745"/>
      <c r="Z27" s="521"/>
      <c r="AA27" s="521"/>
      <c r="AB27" s="521"/>
      <c r="AC27" s="521"/>
      <c r="AD27" s="746" t="s">
        <v>707</v>
      </c>
    </row>
    <row r="28" spans="1:30" s="242" customFormat="1" ht="27.75" customHeight="1">
      <c r="A28" s="303" t="s">
        <v>708</v>
      </c>
      <c r="B28" s="276" t="s">
        <v>709</v>
      </c>
      <c r="C28" s="1333" t="s">
        <v>796</v>
      </c>
      <c r="D28" s="1144"/>
      <c r="E28" s="1145"/>
      <c r="F28" s="1143" t="s">
        <v>797</v>
      </c>
      <c r="G28" s="1314"/>
      <c r="H28" s="1314"/>
      <c r="I28" s="1314"/>
      <c r="J28" s="1315"/>
      <c r="K28" s="747" t="s">
        <v>798</v>
      </c>
      <c r="L28" s="1143" t="s">
        <v>799</v>
      </c>
      <c r="M28" s="1144"/>
      <c r="N28" s="1145"/>
      <c r="O28" s="748" t="s">
        <v>751</v>
      </c>
      <c r="P28" s="303" t="s">
        <v>708</v>
      </c>
      <c r="Q28" s="1333" t="s">
        <v>800</v>
      </c>
      <c r="R28" s="1353"/>
      <c r="S28" s="303" t="s">
        <v>715</v>
      </c>
      <c r="T28" s="613" t="s">
        <v>801</v>
      </c>
      <c r="U28" s="1354" t="s">
        <v>802</v>
      </c>
      <c r="V28" s="1355"/>
      <c r="W28" s="1143" t="s">
        <v>803</v>
      </c>
      <c r="X28" s="1144"/>
      <c r="Y28" s="1144"/>
      <c r="Z28" s="1145"/>
      <c r="AA28" s="749" t="s">
        <v>758</v>
      </c>
      <c r="AB28" s="1071" t="s">
        <v>1173</v>
      </c>
      <c r="AC28" s="1072" t="s">
        <v>757</v>
      </c>
      <c r="AD28" s="1364" t="s">
        <v>804</v>
      </c>
    </row>
    <row r="29" spans="1:30" s="242" customFormat="1" ht="13.5" customHeight="1">
      <c r="A29" s="664"/>
      <c r="B29" s="247"/>
      <c r="C29" s="750" t="s">
        <v>805</v>
      </c>
      <c r="D29" s="751">
        <v>46</v>
      </c>
      <c r="E29" s="751" t="s">
        <v>806</v>
      </c>
      <c r="F29" s="752" t="s">
        <v>733</v>
      </c>
      <c r="G29" s="752" t="s">
        <v>734</v>
      </c>
      <c r="H29" s="752" t="s">
        <v>735</v>
      </c>
      <c r="I29" s="751" t="s">
        <v>807</v>
      </c>
      <c r="J29" s="751" t="s">
        <v>808</v>
      </c>
      <c r="K29" s="1331" t="s">
        <v>809</v>
      </c>
      <c r="L29" s="613" t="s">
        <v>770</v>
      </c>
      <c r="M29" s="613" t="s">
        <v>753</v>
      </c>
      <c r="N29" s="613" t="s">
        <v>769</v>
      </c>
      <c r="O29" s="1331" t="s">
        <v>772</v>
      </c>
      <c r="P29" s="664"/>
      <c r="Q29" s="280" t="s">
        <v>810</v>
      </c>
      <c r="R29" s="664" t="s">
        <v>811</v>
      </c>
      <c r="S29" s="1331" t="s">
        <v>812</v>
      </c>
      <c r="T29" s="1331" t="s">
        <v>813</v>
      </c>
      <c r="U29" s="1284" t="s">
        <v>814</v>
      </c>
      <c r="V29" s="1138"/>
      <c r="W29" s="1367" t="s">
        <v>815</v>
      </c>
      <c r="X29" s="1368"/>
      <c r="Y29" s="1367" t="s">
        <v>816</v>
      </c>
      <c r="Z29" s="1368"/>
      <c r="AA29" s="1331" t="s">
        <v>779</v>
      </c>
      <c r="AB29" s="1331" t="s">
        <v>795</v>
      </c>
      <c r="AC29" s="1361" t="s">
        <v>817</v>
      </c>
      <c r="AD29" s="1365"/>
    </row>
    <row r="30" spans="1:30" s="242" customFormat="1" ht="25.5" customHeight="1">
      <c r="A30" s="708" t="s">
        <v>221</v>
      </c>
      <c r="B30" s="290" t="s">
        <v>52</v>
      </c>
      <c r="C30" s="681" t="s">
        <v>818</v>
      </c>
      <c r="D30" s="753"/>
      <c r="E30" s="681" t="s">
        <v>819</v>
      </c>
      <c r="F30" s="283" t="s">
        <v>820</v>
      </c>
      <c r="G30" s="283" t="s">
        <v>821</v>
      </c>
      <c r="H30" s="283" t="s">
        <v>748</v>
      </c>
      <c r="I30" s="681" t="s">
        <v>822</v>
      </c>
      <c r="J30" s="681" t="s">
        <v>823</v>
      </c>
      <c r="K30" s="1332"/>
      <c r="L30" s="284" t="s">
        <v>824</v>
      </c>
      <c r="M30" s="284" t="s">
        <v>825</v>
      </c>
      <c r="N30" s="284" t="s">
        <v>790</v>
      </c>
      <c r="O30" s="1332"/>
      <c r="P30" s="714" t="s">
        <v>221</v>
      </c>
      <c r="Q30" s="754" t="s">
        <v>826</v>
      </c>
      <c r="R30" s="754" t="s">
        <v>827</v>
      </c>
      <c r="S30" s="1332"/>
      <c r="T30" s="1332"/>
      <c r="U30" s="1139"/>
      <c r="V30" s="1134"/>
      <c r="W30" s="1135" t="s">
        <v>828</v>
      </c>
      <c r="X30" s="1136"/>
      <c r="Y30" s="1135" t="s">
        <v>829</v>
      </c>
      <c r="Z30" s="1136"/>
      <c r="AA30" s="1332"/>
      <c r="AB30" s="1332"/>
      <c r="AC30" s="1362"/>
      <c r="AD30" s="1366"/>
    </row>
    <row r="31" spans="1:30" s="719" customFormat="1" ht="18" customHeight="1">
      <c r="A31" s="262">
        <v>2013</v>
      </c>
      <c r="B31" s="294">
        <v>27</v>
      </c>
      <c r="C31" s="294" t="s">
        <v>79</v>
      </c>
      <c r="D31" s="294" t="s">
        <v>79</v>
      </c>
      <c r="E31" s="755">
        <v>1</v>
      </c>
      <c r="F31" s="294">
        <v>2</v>
      </c>
      <c r="G31" s="294">
        <v>4</v>
      </c>
      <c r="H31" s="294">
        <v>1</v>
      </c>
      <c r="I31" s="294" t="s">
        <v>79</v>
      </c>
      <c r="J31" s="294" t="s">
        <v>79</v>
      </c>
      <c r="K31" s="294">
        <v>2</v>
      </c>
      <c r="L31" s="294">
        <v>1</v>
      </c>
      <c r="M31" s="294" t="s">
        <v>79</v>
      </c>
      <c r="N31" s="756" t="s">
        <v>79</v>
      </c>
      <c r="O31" s="682">
        <v>1</v>
      </c>
      <c r="P31" s="262">
        <v>2013</v>
      </c>
      <c r="Q31" s="294" t="s">
        <v>79</v>
      </c>
      <c r="R31" s="294">
        <v>5</v>
      </c>
      <c r="S31" s="294">
        <v>1</v>
      </c>
      <c r="T31" s="294" t="s">
        <v>79</v>
      </c>
      <c r="U31" s="1363" t="s">
        <v>79</v>
      </c>
      <c r="V31" s="1363"/>
      <c r="W31" s="1363">
        <v>1</v>
      </c>
      <c r="X31" s="1363"/>
      <c r="Y31" s="1363">
        <v>0</v>
      </c>
      <c r="Z31" s="1363"/>
      <c r="AA31" s="757">
        <v>0</v>
      </c>
      <c r="AB31" s="757">
        <v>1</v>
      </c>
      <c r="AC31" s="756">
        <v>0</v>
      </c>
      <c r="AD31" s="682" t="s">
        <v>79</v>
      </c>
    </row>
    <row r="32" spans="1:30" s="725" customFormat="1" ht="27" customHeight="1">
      <c r="A32" s="303" t="s">
        <v>708</v>
      </c>
      <c r="B32" s="1144" t="s">
        <v>799</v>
      </c>
      <c r="C32" s="1144"/>
      <c r="D32" s="1144"/>
      <c r="E32" s="1369"/>
      <c r="F32" s="1370"/>
      <c r="G32" s="1371" t="s">
        <v>830</v>
      </c>
      <c r="H32" s="1372"/>
      <c r="I32" s="1372"/>
      <c r="J32" s="1373"/>
      <c r="K32" s="1333" t="s">
        <v>831</v>
      </c>
      <c r="L32" s="1374"/>
      <c r="M32" s="1353"/>
      <c r="N32" s="758" t="s">
        <v>832</v>
      </c>
      <c r="O32" s="759" t="s">
        <v>833</v>
      </c>
      <c r="P32" s="303" t="s">
        <v>708</v>
      </c>
      <c r="Q32" s="240" t="s">
        <v>834</v>
      </c>
      <c r="R32" s="276" t="s">
        <v>719</v>
      </c>
      <c r="S32" s="613" t="s">
        <v>762</v>
      </c>
      <c r="T32" s="304" t="s">
        <v>835</v>
      </c>
      <c r="U32" s="307" t="s">
        <v>918</v>
      </c>
      <c r="V32" s="1356" t="s">
        <v>917</v>
      </c>
      <c r="W32" s="1357"/>
      <c r="X32" s="1357"/>
      <c r="Y32" s="1358"/>
      <c r="Z32" s="1356" t="s">
        <v>836</v>
      </c>
      <c r="AA32" s="1359"/>
      <c r="AB32" s="1360"/>
      <c r="AC32" s="1356" t="s">
        <v>837</v>
      </c>
      <c r="AD32" s="1358"/>
    </row>
    <row r="33" spans="1:30" s="725" customFormat="1" ht="14.25" customHeight="1">
      <c r="A33" s="664"/>
      <c r="B33" s="1381" t="s">
        <v>838</v>
      </c>
      <c r="C33" s="1382"/>
      <c r="D33" s="758" t="s">
        <v>771</v>
      </c>
      <c r="E33" s="1383" t="s">
        <v>839</v>
      </c>
      <c r="F33" s="1384"/>
      <c r="G33" s="1383" t="s">
        <v>840</v>
      </c>
      <c r="H33" s="1385"/>
      <c r="I33" s="760">
        <v>27</v>
      </c>
      <c r="J33" s="761">
        <v>35</v>
      </c>
      <c r="K33" s="761" t="s">
        <v>771</v>
      </c>
      <c r="L33" s="760" t="s">
        <v>841</v>
      </c>
      <c r="M33" s="760" t="s">
        <v>842</v>
      </c>
      <c r="N33" s="1331" t="s">
        <v>843</v>
      </c>
      <c r="O33" s="1331" t="s">
        <v>844</v>
      </c>
      <c r="P33" s="253"/>
      <c r="Q33" s="1331" t="s">
        <v>845</v>
      </c>
      <c r="R33" s="1331" t="s">
        <v>846</v>
      </c>
      <c r="S33" s="1331" t="s">
        <v>847</v>
      </c>
      <c r="T33" s="1331" t="s">
        <v>687</v>
      </c>
      <c r="U33" s="1331" t="s">
        <v>848</v>
      </c>
      <c r="V33" s="280">
        <v>7</v>
      </c>
      <c r="W33" s="280">
        <v>10</v>
      </c>
      <c r="X33" s="280">
        <v>14</v>
      </c>
      <c r="Y33" s="280">
        <v>18</v>
      </c>
      <c r="Z33" s="762">
        <v>5</v>
      </c>
      <c r="AA33" s="763">
        <v>50</v>
      </c>
      <c r="AB33" s="764">
        <v>100</v>
      </c>
      <c r="AC33" s="749">
        <v>20</v>
      </c>
      <c r="AD33" s="765">
        <v>30</v>
      </c>
    </row>
    <row r="34" spans="1:30" s="725" customFormat="1" ht="24" customHeight="1">
      <c r="A34" s="708" t="s">
        <v>221</v>
      </c>
      <c r="B34" s="1379" t="s">
        <v>849</v>
      </c>
      <c r="C34" s="1134"/>
      <c r="D34" s="681" t="s">
        <v>238</v>
      </c>
      <c r="E34" s="1135" t="s">
        <v>850</v>
      </c>
      <c r="F34" s="1380"/>
      <c r="G34" s="1135" t="s">
        <v>851</v>
      </c>
      <c r="H34" s="1134"/>
      <c r="I34" s="284"/>
      <c r="J34" s="681"/>
      <c r="K34" s="681" t="s">
        <v>238</v>
      </c>
      <c r="L34" s="284" t="s">
        <v>749</v>
      </c>
      <c r="M34" s="284" t="s">
        <v>852</v>
      </c>
      <c r="N34" s="1386"/>
      <c r="O34" s="1332"/>
      <c r="P34" s="708" t="s">
        <v>221</v>
      </c>
      <c r="Q34" s="1332"/>
      <c r="R34" s="1332"/>
      <c r="S34" s="1332"/>
      <c r="T34" s="1332"/>
      <c r="U34" s="1332"/>
      <c r="V34" s="766"/>
      <c r="W34" s="766"/>
      <c r="X34" s="766"/>
      <c r="Y34" s="766"/>
      <c r="Z34" s="767"/>
      <c r="AA34" s="767"/>
      <c r="AB34" s="754"/>
      <c r="AC34" s="768"/>
      <c r="AD34" s="769"/>
    </row>
    <row r="35" spans="1:30" s="604" customFormat="1" ht="18" customHeight="1">
      <c r="A35" s="770">
        <v>2013</v>
      </c>
      <c r="B35" s="1375" t="s">
        <v>79</v>
      </c>
      <c r="C35" s="1376"/>
      <c r="D35" s="756" t="s">
        <v>79</v>
      </c>
      <c r="E35" s="756" t="s">
        <v>79</v>
      </c>
      <c r="F35" s="756" t="s">
        <v>79</v>
      </c>
      <c r="G35" s="1363" t="s">
        <v>79</v>
      </c>
      <c r="H35" s="1376"/>
      <c r="I35" s="756">
        <v>1</v>
      </c>
      <c r="J35" s="756" t="s">
        <v>79</v>
      </c>
      <c r="K35" s="756">
        <v>1</v>
      </c>
      <c r="L35" s="756" t="s">
        <v>79</v>
      </c>
      <c r="M35" s="756" t="s">
        <v>79</v>
      </c>
      <c r="N35" s="756">
        <v>1</v>
      </c>
      <c r="O35" s="771" t="s">
        <v>79</v>
      </c>
      <c r="P35" s="770">
        <v>2013</v>
      </c>
      <c r="Q35" s="756" t="s">
        <v>79</v>
      </c>
      <c r="R35" s="772">
        <v>1</v>
      </c>
      <c r="S35" s="756">
        <v>2</v>
      </c>
      <c r="T35" s="772">
        <v>2</v>
      </c>
      <c r="U35" s="756" t="s">
        <v>79</v>
      </c>
      <c r="V35" s="756" t="s">
        <v>79</v>
      </c>
      <c r="W35" s="756" t="s">
        <v>79</v>
      </c>
      <c r="X35" s="756" t="s">
        <v>79</v>
      </c>
      <c r="Y35" s="756" t="s">
        <v>79</v>
      </c>
      <c r="Z35" s="756" t="s">
        <v>79</v>
      </c>
      <c r="AA35" s="756" t="s">
        <v>79</v>
      </c>
      <c r="AB35" s="756" t="s">
        <v>79</v>
      </c>
      <c r="AC35" s="756" t="s">
        <v>79</v>
      </c>
      <c r="AD35" s="773">
        <v>0</v>
      </c>
    </row>
    <row r="36" spans="1:30" s="604" customFormat="1" ht="15" customHeight="1">
      <c r="A36" s="1377" t="s">
        <v>853</v>
      </c>
      <c r="B36" s="1377"/>
      <c r="C36" s="1377"/>
      <c r="D36" s="1377"/>
      <c r="E36" s="1377"/>
      <c r="F36" s="1377"/>
      <c r="G36" s="774"/>
      <c r="H36" s="775"/>
      <c r="I36" s="776"/>
      <c r="J36" s="776"/>
      <c r="K36" s="776"/>
      <c r="L36" s="776"/>
      <c r="M36" s="776"/>
      <c r="N36" s="776"/>
      <c r="O36" s="777"/>
      <c r="P36" s="777" t="s">
        <v>853</v>
      </c>
      <c r="Q36" s="777"/>
      <c r="R36" s="777"/>
      <c r="S36" s="777"/>
      <c r="T36" s="777"/>
      <c r="U36" s="776"/>
      <c r="V36" s="776"/>
      <c r="W36" s="776"/>
      <c r="X36" s="776"/>
      <c r="Y36" s="776"/>
      <c r="Z36" s="776"/>
      <c r="AA36" s="776"/>
      <c r="AB36" s="776"/>
      <c r="AC36" s="776"/>
      <c r="AD36" s="776"/>
    </row>
    <row r="37" spans="1:30" ht="14.25" customHeight="1">
      <c r="G37" s="778"/>
      <c r="H37" s="778"/>
      <c r="Q37" s="778"/>
      <c r="R37" s="778"/>
      <c r="S37" s="778"/>
      <c r="T37" s="778"/>
      <c r="U37" s="778"/>
      <c r="W37" s="778"/>
      <c r="X37" s="778"/>
      <c r="Y37" s="778"/>
      <c r="AA37" s="778"/>
      <c r="AB37" s="778"/>
      <c r="AC37" s="778"/>
      <c r="AD37" s="778"/>
    </row>
    <row r="38" spans="1:30" ht="14.25" customHeight="1">
      <c r="G38" s="778"/>
      <c r="H38" s="778"/>
      <c r="Q38" s="778"/>
      <c r="R38" s="778"/>
      <c r="S38" s="778"/>
      <c r="T38" s="778"/>
      <c r="U38" s="778"/>
      <c r="W38" s="778"/>
      <c r="X38" s="778"/>
      <c r="Y38" s="778"/>
      <c r="AA38" s="778"/>
      <c r="AB38" s="778"/>
      <c r="AC38" s="778"/>
      <c r="AD38" s="778"/>
    </row>
    <row r="39" spans="1:30" ht="14.25" customHeight="1">
      <c r="G39" s="778"/>
      <c r="H39" s="778"/>
      <c r="Q39" s="778"/>
      <c r="R39" s="778"/>
      <c r="S39" s="778"/>
      <c r="T39" s="778"/>
      <c r="U39" s="778"/>
      <c r="W39" s="778"/>
      <c r="X39" s="778"/>
      <c r="Y39" s="778"/>
      <c r="AA39" s="778"/>
      <c r="AB39" s="778"/>
      <c r="AC39" s="778"/>
      <c r="AD39" s="778"/>
    </row>
    <row r="40" spans="1:30" ht="14.25" customHeight="1">
      <c r="G40" s="778"/>
      <c r="H40" s="778"/>
      <c r="Q40" s="778"/>
      <c r="R40" s="778"/>
      <c r="S40" s="778"/>
      <c r="T40" s="778"/>
      <c r="U40" s="778"/>
      <c r="W40" s="778"/>
      <c r="X40" s="778"/>
      <c r="Y40" s="778"/>
      <c r="AA40" s="778"/>
      <c r="AB40" s="778"/>
      <c r="AC40" s="778"/>
      <c r="AD40" s="778"/>
    </row>
    <row r="41" spans="1:30" ht="14.25" customHeight="1">
      <c r="Q41" s="778"/>
      <c r="R41" s="778"/>
      <c r="S41" s="778"/>
      <c r="T41" s="778"/>
      <c r="U41" s="778"/>
      <c r="W41" s="778"/>
      <c r="X41" s="778"/>
      <c r="Y41" s="778"/>
      <c r="AA41" s="778"/>
      <c r="AB41" s="778"/>
      <c r="AC41" s="778"/>
      <c r="AD41" s="778"/>
    </row>
    <row r="42" spans="1:30" ht="14.25" customHeight="1">
      <c r="Q42" s="778"/>
      <c r="R42" s="778"/>
      <c r="S42" s="778"/>
      <c r="T42" s="778"/>
      <c r="U42" s="778"/>
      <c r="W42" s="778"/>
      <c r="X42" s="778"/>
      <c r="Y42" s="778"/>
      <c r="AA42" s="778"/>
      <c r="AB42" s="778"/>
      <c r="AC42" s="778"/>
      <c r="AD42" s="778"/>
    </row>
    <row r="43" spans="1:30" ht="14.25" customHeight="1">
      <c r="Q43" s="778"/>
      <c r="R43" s="778"/>
      <c r="S43" s="778"/>
      <c r="T43" s="778"/>
      <c r="U43" s="778"/>
      <c r="W43" s="778"/>
      <c r="X43" s="778"/>
      <c r="Y43" s="778"/>
      <c r="AA43" s="778"/>
      <c r="AB43" s="778"/>
      <c r="AC43" s="778"/>
      <c r="AD43" s="778"/>
    </row>
    <row r="44" spans="1:30" ht="14.25" customHeight="1">
      <c r="Q44" s="778"/>
      <c r="R44" s="778"/>
      <c r="S44" s="778"/>
      <c r="T44" s="778"/>
      <c r="U44" s="778"/>
      <c r="W44" s="778"/>
      <c r="X44" s="778"/>
      <c r="Y44" s="778"/>
      <c r="AA44" s="778"/>
      <c r="AB44" s="778"/>
      <c r="AC44" s="778"/>
      <c r="AD44" s="778"/>
    </row>
    <row r="45" spans="1:30" ht="14.25" customHeight="1">
      <c r="Q45" s="778"/>
      <c r="R45" s="778"/>
      <c r="S45" s="778"/>
      <c r="T45" s="778"/>
      <c r="U45" s="778"/>
      <c r="W45" s="778"/>
      <c r="X45" s="778"/>
      <c r="Y45" s="778"/>
      <c r="AA45" s="778"/>
      <c r="AB45" s="778"/>
      <c r="AC45" s="778"/>
      <c r="AD45" s="778"/>
    </row>
    <row r="46" spans="1:30" ht="14.25" customHeight="1">
      <c r="Q46" s="778"/>
      <c r="R46" s="778"/>
      <c r="S46" s="778"/>
      <c r="T46" s="778"/>
      <c r="U46" s="778"/>
      <c r="W46" s="778"/>
      <c r="X46" s="778"/>
      <c r="Y46" s="778"/>
      <c r="AA46" s="778"/>
      <c r="AB46" s="778"/>
      <c r="AC46" s="778"/>
      <c r="AD46" s="778"/>
    </row>
    <row r="47" spans="1:30" ht="14.25" customHeight="1">
      <c r="Q47" s="778"/>
      <c r="R47" s="778"/>
      <c r="S47" s="778"/>
      <c r="T47" s="778"/>
      <c r="U47" s="778"/>
      <c r="W47" s="778"/>
      <c r="X47" s="778"/>
      <c r="Y47" s="778"/>
      <c r="AA47" s="778"/>
      <c r="AB47" s="778"/>
      <c r="AC47" s="778"/>
      <c r="AD47" s="778"/>
    </row>
    <row r="48" spans="1:30" ht="14.25" customHeight="1">
      <c r="Q48" s="778"/>
      <c r="R48" s="778"/>
      <c r="S48" s="778"/>
      <c r="T48" s="778"/>
      <c r="U48" s="778"/>
      <c r="W48" s="778"/>
      <c r="X48" s="778"/>
      <c r="Y48" s="778"/>
      <c r="AA48" s="778"/>
      <c r="AB48" s="778"/>
      <c r="AC48" s="778"/>
      <c r="AD48" s="778"/>
    </row>
  </sheetData>
  <mergeCells count="100">
    <mergeCell ref="B35:C35"/>
    <mergeCell ref="G35:H35"/>
    <mergeCell ref="A36:F36"/>
    <mergeCell ref="Y22:Z22"/>
    <mergeCell ref="Y23:Z23"/>
    <mergeCell ref="R33:R34"/>
    <mergeCell ref="S33:S34"/>
    <mergeCell ref="T33:T34"/>
    <mergeCell ref="U33:U34"/>
    <mergeCell ref="B34:C34"/>
    <mergeCell ref="E34:F34"/>
    <mergeCell ref="G34:H34"/>
    <mergeCell ref="B33:C33"/>
    <mergeCell ref="E33:F33"/>
    <mergeCell ref="G33:H33"/>
    <mergeCell ref="N33:N34"/>
    <mergeCell ref="O33:O34"/>
    <mergeCell ref="Q33:Q34"/>
    <mergeCell ref="B32:F32"/>
    <mergeCell ref="G32:J32"/>
    <mergeCell ref="K32:M32"/>
    <mergeCell ref="V32:Y32"/>
    <mergeCell ref="Z32:AB32"/>
    <mergeCell ref="AC32:AD32"/>
    <mergeCell ref="AC29:AC30"/>
    <mergeCell ref="W30:X30"/>
    <mergeCell ref="Y30:Z30"/>
    <mergeCell ref="U31:V31"/>
    <mergeCell ref="W31:X31"/>
    <mergeCell ref="Y31:Z31"/>
    <mergeCell ref="AD28:AD30"/>
    <mergeCell ref="W29:X29"/>
    <mergeCell ref="Y29:Z29"/>
    <mergeCell ref="AA29:AA30"/>
    <mergeCell ref="AB29:AB30"/>
    <mergeCell ref="W28:Z28"/>
    <mergeCell ref="K29:K30"/>
    <mergeCell ref="O29:O30"/>
    <mergeCell ref="S29:S30"/>
    <mergeCell ref="T29:T30"/>
    <mergeCell ref="U29:V30"/>
    <mergeCell ref="C28:E28"/>
    <mergeCell ref="F28:J28"/>
    <mergeCell ref="L28:N28"/>
    <mergeCell ref="Q28:R28"/>
    <mergeCell ref="U28:V28"/>
    <mergeCell ref="Y21:Z21"/>
    <mergeCell ref="P24:R24"/>
    <mergeCell ref="T24:W24"/>
    <mergeCell ref="A25:O25"/>
    <mergeCell ref="P25:AD25"/>
    <mergeCell ref="A26:N26"/>
    <mergeCell ref="P26:AD26"/>
    <mergeCell ref="AA17:AA18"/>
    <mergeCell ref="AB17:AB18"/>
    <mergeCell ref="AC17:AC18"/>
    <mergeCell ref="AD17:AD18"/>
    <mergeCell ref="Y19:Z19"/>
    <mergeCell ref="Y20:Z20"/>
    <mergeCell ref="Q17:Q18"/>
    <mergeCell ref="R17:R18"/>
    <mergeCell ref="S17:S18"/>
    <mergeCell ref="T17:T18"/>
    <mergeCell ref="U17:U18"/>
    <mergeCell ref="Y17:Z18"/>
    <mergeCell ref="J17:J18"/>
    <mergeCell ref="K17:K18"/>
    <mergeCell ref="L17:L18"/>
    <mergeCell ref="M17:M18"/>
    <mergeCell ref="N17:N18"/>
    <mergeCell ref="O17:O18"/>
    <mergeCell ref="B15:O15"/>
    <mergeCell ref="Q15:T15"/>
    <mergeCell ref="U15:Z15"/>
    <mergeCell ref="AA15:AD15"/>
    <mergeCell ref="B16:E16"/>
    <mergeCell ref="F16:I16"/>
    <mergeCell ref="V16:X16"/>
    <mergeCell ref="Y16:Z16"/>
    <mergeCell ref="AD8:AD9"/>
    <mergeCell ref="N5:O5"/>
    <mergeCell ref="AC5:AD5"/>
    <mergeCell ref="C6:O6"/>
    <mergeCell ref="Q6:AD6"/>
    <mergeCell ref="C7:I7"/>
    <mergeCell ref="J7:O7"/>
    <mergeCell ref="Q7:T7"/>
    <mergeCell ref="V7:X7"/>
    <mergeCell ref="U8:U9"/>
    <mergeCell ref="Y8:Y9"/>
    <mergeCell ref="Z8:Z9"/>
    <mergeCell ref="AA8:AA9"/>
    <mergeCell ref="AB8:AB9"/>
    <mergeCell ref="AC8:AC9"/>
    <mergeCell ref="A2:N2"/>
    <mergeCell ref="P2:AD2"/>
    <mergeCell ref="A3:O3"/>
    <mergeCell ref="P3:AD3"/>
    <mergeCell ref="A4:O4"/>
    <mergeCell ref="P4:AD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>
    <oddFooter xml:space="preserve">&amp;C&amp;"돋움,Regular"&amp;1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Normal="100" zoomScaleSheetLayoutView="100" workbookViewId="0">
      <selection activeCell="F12" sqref="F12"/>
    </sheetView>
  </sheetViews>
  <sheetFormatPr defaultColWidth="9" defaultRowHeight="14.25"/>
  <cols>
    <col min="1" max="1" width="10.375" style="546" customWidth="1"/>
    <col min="2" max="4" width="10.875" style="546" customWidth="1"/>
    <col min="5" max="5" width="10.625" style="546" customWidth="1"/>
    <col min="6" max="6" width="10.125" style="546" customWidth="1"/>
    <col min="7" max="7" width="9.625" style="546" customWidth="1"/>
    <col min="8" max="8" width="10.625" style="546" customWidth="1"/>
    <col min="9" max="10" width="9" style="520"/>
    <col min="11" max="11" width="9.5" style="520" bestFit="1" customWidth="1"/>
    <col min="12" max="16384" width="9" style="520"/>
  </cols>
  <sheetData>
    <row r="1" spans="1:13" ht="5.0999999999999996" customHeight="1">
      <c r="A1" s="516"/>
      <c r="B1" s="516"/>
      <c r="C1" s="516"/>
      <c r="D1" s="516"/>
      <c r="E1" s="516"/>
      <c r="F1" s="516"/>
      <c r="G1" s="516"/>
      <c r="H1" s="516"/>
    </row>
    <row r="2" spans="1:13" ht="50.1" customHeight="1">
      <c r="A2" s="1243"/>
      <c r="B2" s="1243"/>
      <c r="C2" s="1243"/>
      <c r="D2" s="1243"/>
      <c r="E2" s="1243"/>
      <c r="F2" s="1243"/>
      <c r="G2" s="1243"/>
      <c r="H2" s="1243"/>
    </row>
    <row r="3" spans="1:13" s="233" customFormat="1" ht="21" customHeight="1">
      <c r="A3" s="1141" t="s">
        <v>854</v>
      </c>
      <c r="B3" s="1141"/>
      <c r="C3" s="1141"/>
      <c r="D3" s="1141"/>
      <c r="E3" s="1141"/>
      <c r="F3" s="1141"/>
      <c r="G3" s="1141"/>
      <c r="H3" s="1141"/>
    </row>
    <row r="4" spans="1:13" s="233" customFormat="1" ht="20.100000000000001" customHeight="1">
      <c r="A4" s="1142" t="s">
        <v>855</v>
      </c>
      <c r="B4" s="1273"/>
      <c r="C4" s="1273"/>
      <c r="D4" s="1273"/>
      <c r="E4" s="1273"/>
      <c r="F4" s="1273"/>
      <c r="G4" s="1273"/>
      <c r="H4" s="1273"/>
    </row>
    <row r="5" spans="1:13" s="238" customFormat="1" ht="20.100000000000001" customHeight="1">
      <c r="A5" s="779" t="s">
        <v>410</v>
      </c>
      <c r="B5" s="234"/>
      <c r="C5" s="234"/>
      <c r="D5" s="234"/>
      <c r="E5" s="234"/>
      <c r="F5" s="234"/>
      <c r="G5" s="234"/>
      <c r="H5" s="237" t="s">
        <v>856</v>
      </c>
    </row>
    <row r="6" spans="1:13" s="242" customFormat="1" ht="20.100000000000001" customHeight="1">
      <c r="A6" s="303" t="s">
        <v>151</v>
      </c>
      <c r="B6" s="276" t="s">
        <v>857</v>
      </c>
      <c r="C6" s="276" t="s">
        <v>858</v>
      </c>
      <c r="D6" s="1323" t="s">
        <v>859</v>
      </c>
      <c r="E6" s="1148"/>
      <c r="F6" s="1148"/>
      <c r="G6" s="1148"/>
      <c r="H6" s="1147"/>
      <c r="I6" s="241"/>
      <c r="J6" s="241"/>
      <c r="K6" s="241"/>
      <c r="L6" s="241"/>
      <c r="M6" s="241"/>
    </row>
    <row r="7" spans="1:13" s="242" customFormat="1" ht="25.5" customHeight="1">
      <c r="A7" s="306"/>
      <c r="B7" s="285"/>
      <c r="C7" s="285"/>
      <c r="D7" s="255"/>
      <c r="E7" s="1333" t="s">
        <v>860</v>
      </c>
      <c r="F7" s="1144"/>
      <c r="G7" s="1144"/>
      <c r="H7" s="308" t="s">
        <v>623</v>
      </c>
      <c r="I7" s="241"/>
      <c r="J7" s="241"/>
      <c r="K7" s="241"/>
      <c r="L7" s="241"/>
      <c r="M7" s="241"/>
    </row>
    <row r="8" spans="1:13" s="242" customFormat="1" ht="18" customHeight="1">
      <c r="A8" s="253"/>
      <c r="B8" s="1331" t="s">
        <v>861</v>
      </c>
      <c r="C8" s="1331" t="s">
        <v>862</v>
      </c>
      <c r="D8" s="253"/>
      <c r="E8" s="280" t="s">
        <v>863</v>
      </c>
      <c r="F8" s="280" t="s">
        <v>864</v>
      </c>
      <c r="G8" s="280" t="s">
        <v>635</v>
      </c>
      <c r="H8" s="1331" t="s">
        <v>865</v>
      </c>
      <c r="I8" s="241"/>
      <c r="J8" s="241"/>
      <c r="K8" s="241"/>
      <c r="L8" s="241"/>
      <c r="M8" s="241"/>
    </row>
    <row r="9" spans="1:13" s="242" customFormat="1" ht="18" customHeight="1">
      <c r="A9" s="309" t="s">
        <v>221</v>
      </c>
      <c r="B9" s="1332"/>
      <c r="C9" s="1332"/>
      <c r="D9" s="681"/>
      <c r="E9" s="284" t="s">
        <v>866</v>
      </c>
      <c r="F9" s="284" t="s">
        <v>867</v>
      </c>
      <c r="G9" s="284" t="s">
        <v>868</v>
      </c>
      <c r="H9" s="1332"/>
    </row>
    <row r="10" spans="1:13" s="266" customFormat="1" ht="36" customHeight="1">
      <c r="A10" s="262">
        <v>2013</v>
      </c>
      <c r="B10" s="294">
        <v>14166</v>
      </c>
      <c r="C10" s="294">
        <v>10000</v>
      </c>
      <c r="D10" s="294">
        <v>10382</v>
      </c>
      <c r="E10" s="294">
        <v>771</v>
      </c>
      <c r="F10" s="294">
        <v>639</v>
      </c>
      <c r="G10" s="294">
        <v>3276</v>
      </c>
      <c r="H10" s="682">
        <v>1337</v>
      </c>
    </row>
    <row r="11" spans="1:13" s="266" customFormat="1" ht="36" customHeight="1">
      <c r="A11" s="262">
        <v>2014</v>
      </c>
      <c r="B11" s="294">
        <v>13150</v>
      </c>
      <c r="C11" s="294">
        <v>9019</v>
      </c>
      <c r="D11" s="294">
        <v>9374</v>
      </c>
      <c r="E11" s="294">
        <v>800</v>
      </c>
      <c r="F11" s="294">
        <v>577</v>
      </c>
      <c r="G11" s="294">
        <v>2122</v>
      </c>
      <c r="H11" s="682">
        <v>2090</v>
      </c>
    </row>
    <row r="12" spans="1:13" s="266" customFormat="1" ht="36" customHeight="1">
      <c r="A12" s="262">
        <v>2015</v>
      </c>
      <c r="B12" s="294">
        <v>13629</v>
      </c>
      <c r="C12" s="294">
        <v>9259</v>
      </c>
      <c r="D12" s="294">
        <v>9590</v>
      </c>
      <c r="E12" s="294">
        <v>1095</v>
      </c>
      <c r="F12" s="294">
        <v>784</v>
      </c>
      <c r="G12" s="294">
        <v>1949</v>
      </c>
      <c r="H12" s="682">
        <v>1141</v>
      </c>
    </row>
    <row r="13" spans="1:13" s="266" customFormat="1" ht="36" customHeight="1">
      <c r="A13" s="262">
        <v>2016</v>
      </c>
      <c r="B13" s="294">
        <v>15830</v>
      </c>
      <c r="C13" s="294">
        <v>10404</v>
      </c>
      <c r="D13" s="294">
        <v>10726</v>
      </c>
      <c r="E13" s="294">
        <v>1420</v>
      </c>
      <c r="F13" s="294">
        <v>978</v>
      </c>
      <c r="G13" s="294">
        <v>1326</v>
      </c>
      <c r="H13" s="682">
        <v>1424</v>
      </c>
    </row>
    <row r="14" spans="1:13" s="266" customFormat="1" ht="36" customHeight="1">
      <c r="A14" s="262">
        <v>2017</v>
      </c>
      <c r="B14" s="294">
        <v>14542</v>
      </c>
      <c r="C14" s="294">
        <v>9579</v>
      </c>
      <c r="D14" s="294">
        <v>9873</v>
      </c>
      <c r="E14" s="294">
        <v>1478</v>
      </c>
      <c r="F14" s="294">
        <v>1245</v>
      </c>
      <c r="G14" s="294">
        <v>426</v>
      </c>
      <c r="H14" s="682">
        <v>1314</v>
      </c>
    </row>
    <row r="15" spans="1:13" s="266" customFormat="1" ht="36" customHeight="1">
      <c r="A15" s="780">
        <v>2018</v>
      </c>
      <c r="B15" s="781">
        <v>16402</v>
      </c>
      <c r="C15" s="782">
        <v>10156</v>
      </c>
      <c r="D15" s="781">
        <v>10377</v>
      </c>
      <c r="E15" s="782">
        <v>1860</v>
      </c>
      <c r="F15" s="782">
        <v>1241</v>
      </c>
      <c r="G15" s="781">
        <v>2944</v>
      </c>
      <c r="H15" s="783">
        <v>1208</v>
      </c>
    </row>
    <row r="16" spans="1:13" s="242" customFormat="1" ht="30" customHeight="1">
      <c r="A16" s="303" t="s">
        <v>151</v>
      </c>
      <c r="B16" s="1334" t="s">
        <v>869</v>
      </c>
      <c r="C16" s="1374"/>
      <c r="D16" s="1353"/>
      <c r="E16" s="1333" t="s">
        <v>870</v>
      </c>
      <c r="F16" s="1374"/>
      <c r="G16" s="1374"/>
      <c r="H16" s="1353"/>
    </row>
    <row r="17" spans="1:11" s="242" customFormat="1" ht="21" customHeight="1">
      <c r="A17" s="305"/>
      <c r="B17" s="1144" t="s">
        <v>871</v>
      </c>
      <c r="C17" s="1374"/>
      <c r="D17" s="1353"/>
      <c r="E17" s="308" t="s">
        <v>872</v>
      </c>
      <c r="F17" s="308" t="s">
        <v>873</v>
      </c>
      <c r="G17" s="308" t="s">
        <v>874</v>
      </c>
      <c r="H17" s="308" t="s">
        <v>635</v>
      </c>
    </row>
    <row r="18" spans="1:11" s="242" customFormat="1" ht="18" customHeight="1">
      <c r="A18" s="664"/>
      <c r="B18" s="278" t="s">
        <v>875</v>
      </c>
      <c r="C18" s="613" t="s">
        <v>876</v>
      </c>
      <c r="D18" s="280" t="s">
        <v>635</v>
      </c>
      <c r="E18" s="1331" t="s">
        <v>877</v>
      </c>
      <c r="F18" s="1331" t="s">
        <v>878</v>
      </c>
      <c r="G18" s="1331" t="s">
        <v>879</v>
      </c>
      <c r="H18" s="1387" t="s">
        <v>868</v>
      </c>
    </row>
    <row r="19" spans="1:11" s="242" customFormat="1" ht="26.25" customHeight="1">
      <c r="A19" s="309" t="s">
        <v>221</v>
      </c>
      <c r="B19" s="281" t="s">
        <v>880</v>
      </c>
      <c r="C19" s="681" t="s">
        <v>881</v>
      </c>
      <c r="D19" s="284" t="s">
        <v>239</v>
      </c>
      <c r="E19" s="1332"/>
      <c r="F19" s="1332"/>
      <c r="G19" s="1332"/>
      <c r="H19" s="1339"/>
    </row>
    <row r="20" spans="1:11" s="604" customFormat="1" ht="36" customHeight="1">
      <c r="A20" s="262">
        <v>2013</v>
      </c>
      <c r="B20" s="785">
        <v>1195</v>
      </c>
      <c r="C20" s="291">
        <v>193</v>
      </c>
      <c r="D20" s="291">
        <v>1791</v>
      </c>
      <c r="E20" s="291">
        <v>203</v>
      </c>
      <c r="F20" s="291">
        <v>1427</v>
      </c>
      <c r="G20" s="291">
        <v>8541</v>
      </c>
      <c r="H20" s="786">
        <v>211</v>
      </c>
    </row>
    <row r="21" spans="1:11" s="604" customFormat="1" ht="36" customHeight="1">
      <c r="A21" s="262">
        <v>2014</v>
      </c>
      <c r="B21" s="686">
        <v>1382</v>
      </c>
      <c r="C21" s="294">
        <v>187</v>
      </c>
      <c r="D21" s="294">
        <v>2154</v>
      </c>
      <c r="E21" s="294">
        <v>132</v>
      </c>
      <c r="F21" s="294">
        <v>918</v>
      </c>
      <c r="G21" s="294">
        <v>8308</v>
      </c>
      <c r="H21" s="682">
        <v>16</v>
      </c>
    </row>
    <row r="22" spans="1:11" s="604" customFormat="1" ht="36" customHeight="1">
      <c r="A22" s="262">
        <v>2015</v>
      </c>
      <c r="B22" s="686">
        <v>1050</v>
      </c>
      <c r="C22" s="294">
        <v>163</v>
      </c>
      <c r="D22" s="294">
        <v>3408</v>
      </c>
      <c r="E22" s="294">
        <v>88</v>
      </c>
      <c r="F22" s="294">
        <v>945</v>
      </c>
      <c r="G22" s="294">
        <v>8443</v>
      </c>
      <c r="H22" s="682">
        <v>114</v>
      </c>
    </row>
    <row r="23" spans="1:11" s="604" customFormat="1" ht="36" customHeight="1">
      <c r="A23" s="262">
        <v>2016</v>
      </c>
      <c r="B23" s="686">
        <v>1212</v>
      </c>
      <c r="C23" s="294">
        <v>98</v>
      </c>
      <c r="D23" s="294">
        <v>4268</v>
      </c>
      <c r="E23" s="294">
        <v>78</v>
      </c>
      <c r="F23" s="294">
        <v>1214</v>
      </c>
      <c r="G23" s="294">
        <v>9303</v>
      </c>
      <c r="H23" s="682">
        <v>131</v>
      </c>
    </row>
    <row r="24" spans="1:11" s="604" customFormat="1" ht="36" customHeight="1">
      <c r="A24" s="262">
        <v>2017</v>
      </c>
      <c r="B24" s="686">
        <v>85</v>
      </c>
      <c r="C24" s="294">
        <v>78</v>
      </c>
      <c r="D24" s="294">
        <v>5247</v>
      </c>
      <c r="E24" s="294">
        <v>72</v>
      </c>
      <c r="F24" s="294">
        <v>1165</v>
      </c>
      <c r="G24" s="294">
        <v>8632</v>
      </c>
      <c r="H24" s="682">
        <v>4</v>
      </c>
      <c r="K24" s="787"/>
    </row>
    <row r="25" spans="1:11" s="604" customFormat="1" ht="36" customHeight="1">
      <c r="A25" s="267">
        <v>2018</v>
      </c>
      <c r="B25" s="788">
        <v>1510</v>
      </c>
      <c r="C25" s="272">
        <v>93</v>
      </c>
      <c r="D25" s="272">
        <v>1521</v>
      </c>
      <c r="E25" s="272">
        <v>71</v>
      </c>
      <c r="F25" s="272">
        <v>1053</v>
      </c>
      <c r="G25" s="272">
        <v>9233</v>
      </c>
      <c r="H25" s="273">
        <v>20</v>
      </c>
    </row>
    <row r="26" spans="1:11" s="545" customFormat="1" ht="18" customHeight="1">
      <c r="A26" s="624" t="s">
        <v>882</v>
      </c>
      <c r="B26" s="609"/>
      <c r="C26" s="789"/>
      <c r="D26" s="789"/>
      <c r="E26" s="646"/>
      <c r="F26" s="646"/>
      <c r="G26" s="646"/>
      <c r="H26" s="790"/>
    </row>
    <row r="27" spans="1:11" s="795" customFormat="1" ht="15.95" customHeight="1">
      <c r="A27" s="791" t="s">
        <v>246</v>
      </c>
      <c r="B27" s="792"/>
      <c r="C27" s="793"/>
      <c r="D27" s="793"/>
      <c r="E27" s="793"/>
      <c r="F27" s="794"/>
      <c r="G27" s="794"/>
      <c r="H27" s="794"/>
    </row>
    <row r="28" spans="1:11" ht="14.25" customHeight="1">
      <c r="F28" s="778"/>
      <c r="G28" s="778"/>
      <c r="H28" s="778"/>
    </row>
    <row r="29" spans="1:11" ht="14.25" customHeight="1">
      <c r="F29" s="778"/>
      <c r="G29" s="778"/>
      <c r="H29" s="778"/>
    </row>
    <row r="30" spans="1:11" ht="14.25" customHeight="1">
      <c r="F30" s="778"/>
      <c r="G30" s="778"/>
      <c r="H30" s="778"/>
    </row>
  </sheetData>
  <mergeCells count="15">
    <mergeCell ref="B16:D16"/>
    <mergeCell ref="E16:H16"/>
    <mergeCell ref="B17:D17"/>
    <mergeCell ref="E18:E19"/>
    <mergeCell ref="F18:F19"/>
    <mergeCell ref="G18:G19"/>
    <mergeCell ref="H18:H19"/>
    <mergeCell ref="B8:B9"/>
    <mergeCell ref="C8:C9"/>
    <mergeCell ref="H8:H9"/>
    <mergeCell ref="A2:H2"/>
    <mergeCell ref="A3:H3"/>
    <mergeCell ref="A4:H4"/>
    <mergeCell ref="D6:H6"/>
    <mergeCell ref="E7:G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Normal="100" zoomScaleSheetLayoutView="100" workbookViewId="0">
      <selection activeCell="A11" sqref="A11"/>
    </sheetView>
  </sheetViews>
  <sheetFormatPr defaultColWidth="9" defaultRowHeight="14.25"/>
  <cols>
    <col min="1" max="1" width="9.875" style="546" customWidth="1"/>
    <col min="2" max="2" width="7.625" style="546" customWidth="1"/>
    <col min="3" max="3" width="6.625" style="520" customWidth="1"/>
    <col min="4" max="7" width="8.625" style="520" customWidth="1"/>
    <col min="8" max="8" width="8.25" style="520" customWidth="1"/>
    <col min="9" max="9" width="8.125" style="520" customWidth="1"/>
    <col min="10" max="10" width="8.625" style="520" customWidth="1"/>
    <col min="11" max="16384" width="9" style="520"/>
  </cols>
  <sheetData>
    <row r="1" spans="1:14" ht="5.0999999999999996" customHeight="1">
      <c r="A1" s="516"/>
      <c r="B1" s="516"/>
      <c r="C1" s="519"/>
      <c r="D1" s="519"/>
      <c r="E1" s="519"/>
      <c r="F1" s="519"/>
      <c r="G1" s="519"/>
      <c r="H1" s="519"/>
      <c r="I1" s="519"/>
      <c r="J1" s="519"/>
    </row>
    <row r="2" spans="1:14" ht="50.1" customHeight="1">
      <c r="A2" s="1243"/>
      <c r="B2" s="1243"/>
      <c r="C2" s="1243"/>
      <c r="D2" s="1243"/>
      <c r="E2" s="1243"/>
      <c r="F2" s="1243"/>
      <c r="G2" s="1243"/>
      <c r="H2" s="1243"/>
      <c r="I2" s="1243"/>
      <c r="J2" s="1243"/>
    </row>
    <row r="3" spans="1:14" s="233" customFormat="1" ht="21" customHeight="1">
      <c r="A3" s="1277" t="s">
        <v>883</v>
      </c>
      <c r="B3" s="1388"/>
      <c r="C3" s="1388"/>
      <c r="D3" s="1388"/>
      <c r="E3" s="1388"/>
      <c r="F3" s="1388"/>
      <c r="G3" s="1388"/>
      <c r="H3" s="1388"/>
      <c r="I3" s="1388"/>
      <c r="J3" s="1388"/>
    </row>
    <row r="4" spans="1:14" s="233" customFormat="1" ht="20.100000000000001" customHeight="1">
      <c r="A4" s="1142" t="s">
        <v>884</v>
      </c>
      <c r="B4" s="1142"/>
      <c r="C4" s="1142"/>
      <c r="D4" s="1142"/>
      <c r="E4" s="1142"/>
      <c r="F4" s="1142"/>
      <c r="G4" s="1142"/>
      <c r="H4" s="1142"/>
      <c r="I4" s="1142"/>
      <c r="J4" s="1142"/>
    </row>
    <row r="5" spans="1:14" s="238" customFormat="1" ht="20.100000000000001" customHeight="1">
      <c r="A5" s="779" t="s">
        <v>410</v>
      </c>
      <c r="B5" s="650"/>
      <c r="C5" s="236"/>
      <c r="D5" s="1318"/>
      <c r="E5" s="1318"/>
      <c r="F5" s="1318"/>
      <c r="G5" s="1318"/>
      <c r="H5" s="236"/>
      <c r="I5" s="690"/>
      <c r="J5" s="237" t="s">
        <v>484</v>
      </c>
    </row>
    <row r="6" spans="1:14" s="242" customFormat="1" ht="21.75" customHeight="1">
      <c r="A6" s="586" t="s">
        <v>229</v>
      </c>
      <c r="B6" s="1389" t="s">
        <v>885</v>
      </c>
      <c r="C6" s="1390"/>
      <c r="D6" s="1393" t="s">
        <v>886</v>
      </c>
      <c r="E6" s="1394"/>
      <c r="F6" s="1394"/>
      <c r="G6" s="1394"/>
      <c r="H6" s="1395"/>
      <c r="I6" s="796" t="s">
        <v>887</v>
      </c>
      <c r="J6" s="1396" t="s">
        <v>888</v>
      </c>
      <c r="K6" s="241"/>
      <c r="L6" s="241"/>
      <c r="M6" s="241"/>
      <c r="N6" s="241"/>
    </row>
    <row r="7" spans="1:14" s="242" customFormat="1" ht="16.5" customHeight="1">
      <c r="A7" s="797"/>
      <c r="B7" s="1391"/>
      <c r="C7" s="1392"/>
      <c r="D7" s="798" t="s">
        <v>154</v>
      </c>
      <c r="E7" s="628"/>
      <c r="F7" s="799" t="s">
        <v>889</v>
      </c>
      <c r="G7" s="799" t="s">
        <v>890</v>
      </c>
      <c r="H7" s="799" t="s">
        <v>595</v>
      </c>
      <c r="I7" s="800" t="s">
        <v>891</v>
      </c>
      <c r="J7" s="1397"/>
      <c r="K7" s="241"/>
      <c r="L7" s="241"/>
      <c r="M7" s="241"/>
      <c r="N7" s="241"/>
    </row>
    <row r="8" spans="1:14" s="242" customFormat="1" ht="25.5" customHeight="1">
      <c r="A8" s="309" t="s">
        <v>221</v>
      </c>
      <c r="B8" s="801" t="s">
        <v>892</v>
      </c>
      <c r="C8" s="290"/>
      <c r="D8" s="802" t="s">
        <v>52</v>
      </c>
      <c r="E8" s="290"/>
      <c r="F8" s="284" t="s">
        <v>893</v>
      </c>
      <c r="G8" s="284" t="s">
        <v>894</v>
      </c>
      <c r="H8" s="803" t="s">
        <v>687</v>
      </c>
      <c r="I8" s="803" t="s">
        <v>895</v>
      </c>
      <c r="J8" s="803" t="s">
        <v>896</v>
      </c>
      <c r="K8" s="241"/>
      <c r="L8" s="241"/>
      <c r="M8" s="241"/>
      <c r="N8" s="241"/>
    </row>
    <row r="9" spans="1:14" s="242" customFormat="1" ht="40.700000000000003" customHeight="1">
      <c r="A9" s="262">
        <v>2013</v>
      </c>
      <c r="B9" s="1398">
        <v>2967</v>
      </c>
      <c r="C9" s="1399"/>
      <c r="D9" s="1399">
        <v>1961</v>
      </c>
      <c r="E9" s="1399"/>
      <c r="F9" s="804">
        <v>441</v>
      </c>
      <c r="G9" s="804">
        <v>1251</v>
      </c>
      <c r="H9" s="804">
        <v>269</v>
      </c>
      <c r="I9" s="804">
        <v>597</v>
      </c>
      <c r="J9" s="805">
        <v>1006</v>
      </c>
    </row>
    <row r="10" spans="1:14" s="242" customFormat="1" ht="40.700000000000003" customHeight="1">
      <c r="A10" s="733">
        <v>2014</v>
      </c>
      <c r="B10" s="1400">
        <v>4037</v>
      </c>
      <c r="C10" s="1401"/>
      <c r="D10" s="1401">
        <v>2980</v>
      </c>
      <c r="E10" s="1401"/>
      <c r="F10" s="804">
        <v>631</v>
      </c>
      <c r="G10" s="804">
        <v>1991</v>
      </c>
      <c r="H10" s="804">
        <v>358</v>
      </c>
      <c r="I10" s="804">
        <v>781</v>
      </c>
      <c r="J10" s="805">
        <v>1057</v>
      </c>
    </row>
    <row r="11" spans="1:14" s="242" customFormat="1" ht="40.700000000000003" customHeight="1">
      <c r="A11" s="733">
        <v>2015</v>
      </c>
      <c r="B11" s="1400">
        <v>3674</v>
      </c>
      <c r="C11" s="1401"/>
      <c r="D11" s="1401">
        <v>2453</v>
      </c>
      <c r="E11" s="1401"/>
      <c r="F11" s="804">
        <v>1442</v>
      </c>
      <c r="G11" s="804">
        <v>878</v>
      </c>
      <c r="H11" s="804">
        <v>133</v>
      </c>
      <c r="I11" s="804">
        <v>657</v>
      </c>
      <c r="J11" s="805">
        <v>1221</v>
      </c>
    </row>
    <row r="12" spans="1:14" s="238" customFormat="1" ht="40.700000000000003" customHeight="1">
      <c r="A12" s="733">
        <v>2016</v>
      </c>
      <c r="B12" s="1400">
        <v>3587</v>
      </c>
      <c r="C12" s="1401"/>
      <c r="D12" s="1401">
        <v>2934</v>
      </c>
      <c r="E12" s="1401"/>
      <c r="F12" s="804">
        <v>484</v>
      </c>
      <c r="G12" s="804">
        <v>2179</v>
      </c>
      <c r="H12" s="804">
        <v>271</v>
      </c>
      <c r="I12" s="804">
        <v>596</v>
      </c>
      <c r="J12" s="805">
        <v>653</v>
      </c>
    </row>
    <row r="13" spans="1:14" s="238" customFormat="1" ht="40.700000000000003" customHeight="1">
      <c r="A13" s="733">
        <v>2017</v>
      </c>
      <c r="B13" s="1400">
        <v>3079</v>
      </c>
      <c r="C13" s="1401"/>
      <c r="D13" s="1401">
        <v>2639</v>
      </c>
      <c r="E13" s="1401"/>
      <c r="F13" s="804">
        <v>477</v>
      </c>
      <c r="G13" s="804">
        <v>1438</v>
      </c>
      <c r="H13" s="804">
        <v>724</v>
      </c>
      <c r="I13" s="804">
        <v>416</v>
      </c>
      <c r="J13" s="805">
        <v>411</v>
      </c>
    </row>
    <row r="14" spans="1:14" s="238" customFormat="1" ht="40.700000000000003" customHeight="1">
      <c r="A14" s="741">
        <v>2018</v>
      </c>
      <c r="B14" s="1405">
        <v>3767</v>
      </c>
      <c r="C14" s="1406"/>
      <c r="D14" s="1406">
        <v>3096</v>
      </c>
      <c r="E14" s="1406"/>
      <c r="F14" s="806">
        <v>525</v>
      </c>
      <c r="G14" s="806">
        <v>2261</v>
      </c>
      <c r="H14" s="806">
        <v>310</v>
      </c>
      <c r="I14" s="806">
        <v>469</v>
      </c>
      <c r="J14" s="807">
        <v>671</v>
      </c>
    </row>
    <row r="15" spans="1:14" s="238" customFormat="1" ht="22.5" customHeight="1">
      <c r="A15" s="586" t="s">
        <v>229</v>
      </c>
      <c r="B15" s="1261" t="s">
        <v>897</v>
      </c>
      <c r="C15" s="1402"/>
      <c r="D15" s="1402"/>
      <c r="E15" s="1402"/>
      <c r="F15" s="1402"/>
      <c r="G15" s="1402"/>
      <c r="H15" s="1402"/>
      <c r="I15" s="1402"/>
      <c r="J15" s="1403"/>
    </row>
    <row r="16" spans="1:14" ht="18" customHeight="1">
      <c r="A16" s="797"/>
      <c r="B16" s="808" t="s">
        <v>154</v>
      </c>
      <c r="C16" s="809" t="s">
        <v>898</v>
      </c>
      <c r="D16" s="809" t="s">
        <v>623</v>
      </c>
      <c r="E16" s="809" t="s">
        <v>899</v>
      </c>
      <c r="F16" s="809" t="s">
        <v>900</v>
      </c>
      <c r="G16" s="809" t="s">
        <v>901</v>
      </c>
      <c r="H16" s="809" t="s">
        <v>902</v>
      </c>
      <c r="I16" s="809" t="s">
        <v>903</v>
      </c>
      <c r="J16" s="809" t="s">
        <v>904</v>
      </c>
    </row>
    <row r="17" spans="1:10" ht="18" customHeight="1">
      <c r="A17" s="592" t="s">
        <v>221</v>
      </c>
      <c r="B17" s="803" t="s">
        <v>52</v>
      </c>
      <c r="C17" s="810" t="s">
        <v>217</v>
      </c>
      <c r="D17" s="810" t="s">
        <v>905</v>
      </c>
      <c r="E17" s="810" t="s">
        <v>906</v>
      </c>
      <c r="F17" s="810" t="s">
        <v>907</v>
      </c>
      <c r="G17" s="810" t="s">
        <v>908</v>
      </c>
      <c r="H17" s="810" t="s">
        <v>909</v>
      </c>
      <c r="I17" s="811" t="s">
        <v>910</v>
      </c>
      <c r="J17" s="810" t="s">
        <v>687</v>
      </c>
    </row>
    <row r="18" spans="1:10" ht="40.700000000000003" customHeight="1">
      <c r="A18" s="262">
        <v>2013</v>
      </c>
      <c r="B18" s="804">
        <v>597</v>
      </c>
      <c r="C18" s="804">
        <v>6</v>
      </c>
      <c r="D18" s="804">
        <v>182</v>
      </c>
      <c r="E18" s="804">
        <v>11</v>
      </c>
      <c r="F18" s="804">
        <v>12</v>
      </c>
      <c r="G18" s="804">
        <v>199</v>
      </c>
      <c r="H18" s="804">
        <v>12</v>
      </c>
      <c r="I18" s="804">
        <v>2</v>
      </c>
      <c r="J18" s="805">
        <v>173</v>
      </c>
    </row>
    <row r="19" spans="1:10" ht="40.700000000000003" customHeight="1">
      <c r="A19" s="733">
        <v>2014</v>
      </c>
      <c r="B19" s="804">
        <v>781</v>
      </c>
      <c r="C19" s="804">
        <v>27</v>
      </c>
      <c r="D19" s="804">
        <v>298</v>
      </c>
      <c r="E19" s="804">
        <v>24</v>
      </c>
      <c r="F19" s="804">
        <v>10</v>
      </c>
      <c r="G19" s="804">
        <v>156</v>
      </c>
      <c r="H19" s="804">
        <v>21</v>
      </c>
      <c r="I19" s="804">
        <v>17</v>
      </c>
      <c r="J19" s="805">
        <v>228</v>
      </c>
    </row>
    <row r="20" spans="1:10" ht="40.700000000000003" customHeight="1">
      <c r="A20" s="733">
        <v>2015</v>
      </c>
      <c r="B20" s="804">
        <v>657</v>
      </c>
      <c r="C20" s="804">
        <v>16</v>
      </c>
      <c r="D20" s="804">
        <v>178</v>
      </c>
      <c r="E20" s="804">
        <v>15</v>
      </c>
      <c r="F20" s="804">
        <v>10</v>
      </c>
      <c r="G20" s="804">
        <v>126</v>
      </c>
      <c r="H20" s="804">
        <v>16</v>
      </c>
      <c r="I20" s="804">
        <v>16</v>
      </c>
      <c r="J20" s="805">
        <v>280</v>
      </c>
    </row>
    <row r="21" spans="1:10" ht="40.700000000000003" customHeight="1">
      <c r="A21" s="733">
        <v>2016</v>
      </c>
      <c r="B21" s="804">
        <v>596</v>
      </c>
      <c r="C21" s="804">
        <v>18</v>
      </c>
      <c r="D21" s="804">
        <v>132</v>
      </c>
      <c r="E21" s="804">
        <v>18</v>
      </c>
      <c r="F21" s="804">
        <v>8</v>
      </c>
      <c r="G21" s="804">
        <v>172</v>
      </c>
      <c r="H21" s="804">
        <v>20</v>
      </c>
      <c r="I21" s="804">
        <v>33</v>
      </c>
      <c r="J21" s="805">
        <v>195</v>
      </c>
    </row>
    <row r="22" spans="1:10" ht="40.700000000000003" customHeight="1">
      <c r="A22" s="733">
        <v>2017</v>
      </c>
      <c r="B22" s="804">
        <v>416</v>
      </c>
      <c r="C22" s="804">
        <v>20</v>
      </c>
      <c r="D22" s="804">
        <v>237</v>
      </c>
      <c r="E22" s="804">
        <v>8</v>
      </c>
      <c r="F22" s="804">
        <v>8</v>
      </c>
      <c r="G22" s="804">
        <v>48</v>
      </c>
      <c r="H22" s="804">
        <v>11</v>
      </c>
      <c r="I22" s="804">
        <v>20</v>
      </c>
      <c r="J22" s="805">
        <v>64</v>
      </c>
    </row>
    <row r="23" spans="1:10" ht="40.700000000000003" customHeight="1">
      <c r="A23" s="741">
        <v>2018</v>
      </c>
      <c r="B23" s="832">
        <v>469</v>
      </c>
      <c r="C23" s="662">
        <v>2</v>
      </c>
      <c r="D23" s="662">
        <v>113</v>
      </c>
      <c r="E23" s="662">
        <v>9</v>
      </c>
      <c r="F23" s="662">
        <v>3</v>
      </c>
      <c r="G23" s="662">
        <v>130</v>
      </c>
      <c r="H23" s="662">
        <v>19</v>
      </c>
      <c r="I23" s="662">
        <v>16</v>
      </c>
      <c r="J23" s="833">
        <v>177</v>
      </c>
    </row>
    <row r="24" spans="1:10" ht="24.75" customHeight="1">
      <c r="A24" s="1404" t="s">
        <v>911</v>
      </c>
      <c r="B24" s="1404"/>
      <c r="C24" s="1404"/>
      <c r="D24" s="1404"/>
      <c r="E24" s="1404"/>
      <c r="F24" s="1404"/>
      <c r="G24" s="1404"/>
      <c r="H24" s="1404"/>
      <c r="I24" s="1404"/>
      <c r="J24" s="1404"/>
    </row>
    <row r="25" spans="1:10" ht="15.95" customHeight="1">
      <c r="A25" s="234" t="s">
        <v>912</v>
      </c>
      <c r="B25" s="812"/>
      <c r="C25" s="812"/>
      <c r="D25" s="812"/>
      <c r="E25" s="812"/>
      <c r="F25" s="812"/>
      <c r="G25" s="812"/>
      <c r="H25" s="812"/>
      <c r="I25" s="519"/>
      <c r="J25" s="519"/>
    </row>
  </sheetData>
  <mergeCells count="21">
    <mergeCell ref="B15:J15"/>
    <mergeCell ref="A24:J24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2:J2"/>
    <mergeCell ref="A3:J3"/>
    <mergeCell ref="A4:J4"/>
    <mergeCell ref="D5:G5"/>
    <mergeCell ref="B6:C7"/>
    <mergeCell ref="D6:H6"/>
    <mergeCell ref="J6:J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6"/>
  <sheetViews>
    <sheetView view="pageBreakPreview" topLeftCell="A7" zoomScaleSheetLayoutView="100" workbookViewId="0">
      <selection activeCell="C12" sqref="C12"/>
    </sheetView>
  </sheetViews>
  <sheetFormatPr defaultColWidth="7.625" defaultRowHeight="14.25"/>
  <cols>
    <col min="1" max="1" width="9.5" style="874" customWidth="1"/>
    <col min="2" max="2" width="9.75" style="874" customWidth="1"/>
    <col min="3" max="3" width="9.125" style="874" customWidth="1"/>
    <col min="4" max="4" width="9.75" style="836" customWidth="1"/>
    <col min="5" max="9" width="9.125" style="836" customWidth="1"/>
    <col min="10" max="10" width="10.625" style="874" customWidth="1"/>
    <col min="11" max="11" width="9.75" style="836" customWidth="1"/>
    <col min="12" max="12" width="9.625" style="836" customWidth="1"/>
    <col min="13" max="13" width="9.75" style="836" customWidth="1"/>
    <col min="14" max="14" width="9.625" style="836" customWidth="1"/>
    <col min="15" max="15" width="11.75" style="836" customWidth="1"/>
    <col min="16" max="17" width="11.25" style="836" customWidth="1"/>
    <col min="18" max="16384" width="7.625" style="836"/>
  </cols>
  <sheetData>
    <row r="1" spans="1:99" ht="5.0999999999999996" customHeight="1">
      <c r="A1" s="834"/>
      <c r="B1" s="834"/>
      <c r="C1" s="834"/>
      <c r="D1" s="835"/>
      <c r="E1" s="835"/>
      <c r="F1" s="835"/>
      <c r="G1" s="835"/>
      <c r="H1" s="835"/>
      <c r="I1" s="835"/>
      <c r="J1" s="834"/>
      <c r="K1" s="835"/>
      <c r="L1" s="835"/>
      <c r="M1" s="835"/>
      <c r="N1" s="835"/>
      <c r="O1" s="835"/>
      <c r="P1" s="835"/>
      <c r="Q1" s="835"/>
    </row>
    <row r="2" spans="1:99" ht="49.5" customHeight="1">
      <c r="A2" s="1407"/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  <c r="Q2" s="1407"/>
    </row>
    <row r="3" spans="1:99" s="838" customFormat="1" ht="21" customHeight="1">
      <c r="A3" s="1408" t="s">
        <v>923</v>
      </c>
      <c r="B3" s="1409"/>
      <c r="C3" s="1409"/>
      <c r="D3" s="1409"/>
      <c r="E3" s="1409"/>
      <c r="F3" s="1409"/>
      <c r="G3" s="1409"/>
      <c r="H3" s="1409"/>
      <c r="I3" s="1409"/>
      <c r="J3" s="1408" t="s">
        <v>924</v>
      </c>
      <c r="K3" s="1408"/>
      <c r="L3" s="1408"/>
      <c r="M3" s="1408"/>
      <c r="N3" s="1408"/>
      <c r="O3" s="1408"/>
      <c r="P3" s="1408"/>
      <c r="Q3" s="1408"/>
      <c r="R3" s="837"/>
    </row>
    <row r="4" spans="1:99" s="838" customFormat="1" ht="21" customHeight="1">
      <c r="A4" s="1410" t="s">
        <v>925</v>
      </c>
      <c r="B4" s="1411"/>
      <c r="C4" s="1411"/>
      <c r="D4" s="1411"/>
      <c r="E4" s="1411"/>
      <c r="F4" s="1411"/>
      <c r="G4" s="1411"/>
      <c r="H4" s="1411"/>
      <c r="I4" s="1411"/>
      <c r="J4" s="1410" t="s">
        <v>926</v>
      </c>
      <c r="K4" s="1410"/>
      <c r="L4" s="1410"/>
      <c r="M4" s="1410"/>
      <c r="N4" s="1410"/>
      <c r="O4" s="1410"/>
      <c r="P4" s="1410"/>
      <c r="Q4" s="1410"/>
      <c r="R4" s="839"/>
    </row>
    <row r="5" spans="1:99" s="845" customFormat="1" ht="21" customHeight="1">
      <c r="A5" s="840" t="s">
        <v>927</v>
      </c>
      <c r="B5" s="841"/>
      <c r="C5" s="842"/>
      <c r="D5" s="840"/>
      <c r="E5" s="843"/>
      <c r="F5" s="843"/>
      <c r="G5" s="840"/>
      <c r="H5" s="843"/>
      <c r="I5" s="844" t="s">
        <v>928</v>
      </c>
      <c r="J5" s="840" t="s">
        <v>927</v>
      </c>
      <c r="K5" s="840"/>
      <c r="L5" s="840"/>
      <c r="M5" s="840"/>
      <c r="N5" s="840"/>
      <c r="O5" s="1412" t="s">
        <v>928</v>
      </c>
      <c r="P5" s="1412"/>
      <c r="Q5" s="1412"/>
    </row>
    <row r="6" spans="1:99" s="847" customFormat="1" ht="20.100000000000001" customHeight="1">
      <c r="A6" s="846" t="s">
        <v>929</v>
      </c>
      <c r="B6" s="1413" t="s">
        <v>249</v>
      </c>
      <c r="C6" s="1414"/>
      <c r="D6" s="1413" t="s">
        <v>930</v>
      </c>
      <c r="E6" s="1414"/>
      <c r="F6" s="1413" t="s">
        <v>931</v>
      </c>
      <c r="G6" s="1414"/>
      <c r="H6" s="1413" t="s">
        <v>932</v>
      </c>
      <c r="I6" s="1414"/>
      <c r="J6" s="846" t="s">
        <v>929</v>
      </c>
      <c r="K6" s="1413" t="s">
        <v>933</v>
      </c>
      <c r="L6" s="1414"/>
      <c r="M6" s="1413" t="s">
        <v>934</v>
      </c>
      <c r="N6" s="1414"/>
      <c r="O6" s="1415" t="s">
        <v>935</v>
      </c>
      <c r="P6" s="1416"/>
      <c r="Q6" s="1417"/>
    </row>
    <row r="7" spans="1:99" s="847" customFormat="1" ht="27.75" customHeight="1">
      <c r="A7" s="848"/>
      <c r="B7" s="1424" t="s">
        <v>52</v>
      </c>
      <c r="C7" s="1425"/>
      <c r="D7" s="1424" t="s">
        <v>936</v>
      </c>
      <c r="E7" s="1425"/>
      <c r="F7" s="1424" t="s">
        <v>937</v>
      </c>
      <c r="G7" s="1425"/>
      <c r="H7" s="1424" t="s">
        <v>938</v>
      </c>
      <c r="I7" s="1425"/>
      <c r="J7" s="848"/>
      <c r="K7" s="1424" t="s">
        <v>939</v>
      </c>
      <c r="L7" s="1425"/>
      <c r="M7" s="1424" t="s">
        <v>687</v>
      </c>
      <c r="N7" s="1425"/>
      <c r="O7" s="1418" t="s">
        <v>940</v>
      </c>
      <c r="P7" s="1419"/>
      <c r="Q7" s="1420"/>
    </row>
    <row r="8" spans="1:99" s="847" customFormat="1" ht="19.5" customHeight="1">
      <c r="A8" s="849"/>
      <c r="B8" s="850" t="s">
        <v>941</v>
      </c>
      <c r="C8" s="851" t="s">
        <v>942</v>
      </c>
      <c r="D8" s="852" t="s">
        <v>941</v>
      </c>
      <c r="E8" s="851" t="s">
        <v>942</v>
      </c>
      <c r="F8" s="852" t="s">
        <v>941</v>
      </c>
      <c r="G8" s="851" t="s">
        <v>942</v>
      </c>
      <c r="H8" s="853" t="s">
        <v>941</v>
      </c>
      <c r="I8" s="846" t="s">
        <v>942</v>
      </c>
      <c r="J8" s="848"/>
      <c r="K8" s="853" t="s">
        <v>941</v>
      </c>
      <c r="L8" s="846" t="s">
        <v>942</v>
      </c>
      <c r="M8" s="853" t="s">
        <v>941</v>
      </c>
      <c r="N8" s="854" t="s">
        <v>942</v>
      </c>
      <c r="O8" s="855" t="s">
        <v>943</v>
      </c>
      <c r="P8" s="846" t="s">
        <v>944</v>
      </c>
      <c r="Q8" s="846" t="s">
        <v>945</v>
      </c>
    </row>
    <row r="9" spans="1:99" s="847" customFormat="1" ht="19.5" customHeight="1">
      <c r="A9" s="856" t="s">
        <v>946</v>
      </c>
      <c r="B9" s="857" t="s">
        <v>504</v>
      </c>
      <c r="C9" s="856" t="s">
        <v>947</v>
      </c>
      <c r="D9" s="858" t="s">
        <v>504</v>
      </c>
      <c r="E9" s="856" t="s">
        <v>947</v>
      </c>
      <c r="F9" s="858" t="s">
        <v>504</v>
      </c>
      <c r="G9" s="856" t="s">
        <v>947</v>
      </c>
      <c r="H9" s="858" t="s">
        <v>504</v>
      </c>
      <c r="I9" s="856" t="s">
        <v>947</v>
      </c>
      <c r="J9" s="856" t="s">
        <v>946</v>
      </c>
      <c r="K9" s="858" t="s">
        <v>504</v>
      </c>
      <c r="L9" s="856" t="s">
        <v>947</v>
      </c>
      <c r="M9" s="858" t="s">
        <v>504</v>
      </c>
      <c r="N9" s="858" t="s">
        <v>947</v>
      </c>
      <c r="O9" s="859" t="s">
        <v>948</v>
      </c>
      <c r="P9" s="856" t="s">
        <v>949</v>
      </c>
      <c r="Q9" s="856" t="s">
        <v>950</v>
      </c>
    </row>
    <row r="10" spans="1:99" s="863" customFormat="1" ht="36" customHeight="1">
      <c r="A10" s="860">
        <v>2013</v>
      </c>
      <c r="B10" s="914">
        <v>36</v>
      </c>
      <c r="C10" s="914">
        <v>47</v>
      </c>
      <c r="D10" s="914">
        <v>6</v>
      </c>
      <c r="E10" s="914">
        <v>8</v>
      </c>
      <c r="F10" s="914" t="s">
        <v>79</v>
      </c>
      <c r="G10" s="914" t="s">
        <v>79</v>
      </c>
      <c r="H10" s="914">
        <v>1</v>
      </c>
      <c r="I10" s="915">
        <v>1</v>
      </c>
      <c r="J10" s="860">
        <v>2013</v>
      </c>
      <c r="K10" s="918">
        <v>5</v>
      </c>
      <c r="L10" s="918">
        <v>5</v>
      </c>
      <c r="M10" s="918">
        <v>18</v>
      </c>
      <c r="N10" s="918">
        <v>23</v>
      </c>
      <c r="O10" s="918" t="s">
        <v>79</v>
      </c>
      <c r="P10" s="918" t="s">
        <v>79</v>
      </c>
      <c r="Q10" s="919" t="s">
        <v>79</v>
      </c>
      <c r="R10" s="861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2"/>
      <c r="AN10" s="862"/>
      <c r="AO10" s="862"/>
      <c r="AP10" s="862"/>
      <c r="AQ10" s="862"/>
      <c r="AR10" s="862"/>
      <c r="AS10" s="862"/>
      <c r="AT10" s="862"/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E10" s="862"/>
      <c r="BF10" s="862"/>
      <c r="BG10" s="862"/>
      <c r="BH10" s="862"/>
      <c r="BI10" s="862"/>
      <c r="BJ10" s="862"/>
      <c r="BK10" s="862"/>
      <c r="BL10" s="862"/>
      <c r="BM10" s="862"/>
      <c r="BN10" s="862"/>
      <c r="BO10" s="862"/>
      <c r="BP10" s="862"/>
      <c r="BQ10" s="862"/>
      <c r="BR10" s="862"/>
      <c r="BS10" s="862"/>
      <c r="BT10" s="862"/>
      <c r="BU10" s="862"/>
      <c r="BV10" s="862"/>
      <c r="BW10" s="862"/>
      <c r="BX10" s="862"/>
      <c r="BY10" s="862"/>
      <c r="BZ10" s="862"/>
      <c r="CA10" s="862"/>
      <c r="CB10" s="862"/>
      <c r="CC10" s="862"/>
      <c r="CD10" s="862"/>
      <c r="CE10" s="862"/>
      <c r="CF10" s="862"/>
      <c r="CG10" s="862"/>
      <c r="CH10" s="862"/>
      <c r="CI10" s="862"/>
      <c r="CJ10" s="862"/>
      <c r="CK10" s="862"/>
      <c r="CL10" s="862"/>
      <c r="CM10" s="862"/>
      <c r="CN10" s="862"/>
      <c r="CO10" s="862"/>
      <c r="CP10" s="862"/>
      <c r="CQ10" s="862"/>
      <c r="CR10" s="862"/>
      <c r="CS10" s="862"/>
      <c r="CT10" s="862"/>
      <c r="CU10" s="862"/>
    </row>
    <row r="11" spans="1:99" s="863" customFormat="1" ht="36" customHeight="1">
      <c r="A11" s="860">
        <v>2014</v>
      </c>
      <c r="B11" s="914">
        <v>937</v>
      </c>
      <c r="C11" s="914">
        <v>133</v>
      </c>
      <c r="D11" s="914">
        <v>376</v>
      </c>
      <c r="E11" s="914">
        <v>7</v>
      </c>
      <c r="F11" s="914">
        <v>1</v>
      </c>
      <c r="G11" s="914" t="s">
        <v>79</v>
      </c>
      <c r="H11" s="914">
        <v>1</v>
      </c>
      <c r="I11" s="915">
        <v>1</v>
      </c>
      <c r="J11" s="860">
        <v>2014</v>
      </c>
      <c r="K11" s="918">
        <v>23</v>
      </c>
      <c r="L11" s="918">
        <v>11</v>
      </c>
      <c r="M11" s="918">
        <v>398</v>
      </c>
      <c r="N11" s="918">
        <v>23</v>
      </c>
      <c r="O11" s="918">
        <v>133</v>
      </c>
      <c r="P11" s="918">
        <v>23</v>
      </c>
      <c r="Q11" s="919">
        <v>110</v>
      </c>
      <c r="R11" s="861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  <c r="AM11" s="862"/>
      <c r="AN11" s="862"/>
      <c r="AO11" s="862"/>
      <c r="AP11" s="862"/>
      <c r="AQ11" s="862"/>
      <c r="AR11" s="862"/>
      <c r="AS11" s="862"/>
      <c r="AT11" s="862"/>
      <c r="AU11" s="862"/>
      <c r="AV11" s="862"/>
      <c r="AW11" s="862"/>
      <c r="AX11" s="862"/>
      <c r="AY11" s="862"/>
      <c r="AZ11" s="862"/>
      <c r="BA11" s="862"/>
      <c r="BB11" s="862"/>
      <c r="BC11" s="862"/>
      <c r="BD11" s="862"/>
      <c r="BE11" s="862"/>
      <c r="BF11" s="862"/>
      <c r="BG11" s="862"/>
      <c r="BH11" s="862"/>
      <c r="BI11" s="862"/>
      <c r="BJ11" s="862"/>
      <c r="BK11" s="862"/>
      <c r="BL11" s="862"/>
      <c r="BM11" s="862"/>
      <c r="BN11" s="862"/>
      <c r="BO11" s="862"/>
      <c r="BP11" s="862"/>
      <c r="BQ11" s="862"/>
      <c r="BR11" s="862"/>
      <c r="BS11" s="862"/>
      <c r="BT11" s="862"/>
      <c r="BU11" s="862"/>
      <c r="BV11" s="862"/>
      <c r="BW11" s="862"/>
      <c r="BX11" s="862"/>
      <c r="BY11" s="862"/>
      <c r="BZ11" s="862"/>
      <c r="CA11" s="862"/>
      <c r="CB11" s="862"/>
      <c r="CC11" s="862"/>
      <c r="CD11" s="862"/>
      <c r="CE11" s="862"/>
      <c r="CF11" s="862"/>
      <c r="CG11" s="862"/>
      <c r="CH11" s="862"/>
      <c r="CI11" s="862"/>
      <c r="CJ11" s="862"/>
      <c r="CK11" s="862"/>
      <c r="CL11" s="862"/>
      <c r="CM11" s="862"/>
      <c r="CN11" s="862"/>
      <c r="CO11" s="862"/>
      <c r="CP11" s="862"/>
      <c r="CQ11" s="862"/>
      <c r="CR11" s="862"/>
      <c r="CS11" s="862"/>
      <c r="CT11" s="862"/>
      <c r="CU11" s="862"/>
    </row>
    <row r="12" spans="1:99" s="863" customFormat="1" ht="36" customHeight="1">
      <c r="A12" s="860">
        <v>2015</v>
      </c>
      <c r="B12" s="914">
        <v>1956</v>
      </c>
      <c r="C12" s="914">
        <v>2730</v>
      </c>
      <c r="D12" s="914">
        <v>179</v>
      </c>
      <c r="E12" s="914">
        <v>9</v>
      </c>
      <c r="F12" s="914">
        <v>0</v>
      </c>
      <c r="G12" s="914">
        <v>0</v>
      </c>
      <c r="H12" s="914">
        <v>0</v>
      </c>
      <c r="I12" s="915">
        <v>0</v>
      </c>
      <c r="J12" s="860">
        <v>2015</v>
      </c>
      <c r="K12" s="918">
        <v>11</v>
      </c>
      <c r="L12" s="918">
        <v>4</v>
      </c>
      <c r="M12" s="918">
        <v>170</v>
      </c>
      <c r="N12" s="918">
        <v>46</v>
      </c>
      <c r="O12" s="918">
        <v>2730</v>
      </c>
      <c r="P12" s="918">
        <v>45</v>
      </c>
      <c r="Q12" s="919">
        <v>2685</v>
      </c>
      <c r="R12" s="861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  <c r="AJ12" s="862"/>
      <c r="AK12" s="862"/>
      <c r="AL12" s="862"/>
      <c r="AM12" s="862"/>
      <c r="AN12" s="862"/>
      <c r="AO12" s="862"/>
      <c r="AP12" s="862"/>
      <c r="AQ12" s="862"/>
      <c r="AR12" s="862"/>
      <c r="AS12" s="862"/>
      <c r="AT12" s="862"/>
      <c r="AU12" s="862"/>
      <c r="AV12" s="862"/>
      <c r="AW12" s="862"/>
      <c r="AX12" s="862"/>
      <c r="AY12" s="862"/>
      <c r="AZ12" s="862"/>
      <c r="BA12" s="862"/>
      <c r="BB12" s="862"/>
      <c r="BC12" s="862"/>
      <c r="BD12" s="862"/>
      <c r="BE12" s="862"/>
      <c r="BF12" s="862"/>
      <c r="BG12" s="862"/>
      <c r="BH12" s="862"/>
      <c r="BI12" s="862"/>
      <c r="BJ12" s="862"/>
      <c r="BK12" s="862"/>
      <c r="BL12" s="862"/>
      <c r="BM12" s="862"/>
      <c r="BN12" s="862"/>
      <c r="BO12" s="862"/>
      <c r="BP12" s="862"/>
      <c r="BQ12" s="862"/>
      <c r="BR12" s="862"/>
      <c r="BS12" s="862"/>
      <c r="BT12" s="862"/>
      <c r="BU12" s="862"/>
      <c r="BV12" s="862"/>
      <c r="BW12" s="862"/>
      <c r="BX12" s="862"/>
      <c r="BY12" s="862"/>
      <c r="BZ12" s="862"/>
      <c r="CA12" s="862"/>
      <c r="CB12" s="862"/>
      <c r="CC12" s="862"/>
      <c r="CD12" s="862"/>
      <c r="CE12" s="862"/>
      <c r="CF12" s="862"/>
      <c r="CG12" s="862"/>
      <c r="CH12" s="862"/>
      <c r="CI12" s="862"/>
      <c r="CJ12" s="862"/>
      <c r="CK12" s="862"/>
      <c r="CL12" s="862"/>
      <c r="CM12" s="862"/>
      <c r="CN12" s="862"/>
      <c r="CO12" s="862"/>
      <c r="CP12" s="862"/>
      <c r="CQ12" s="862"/>
      <c r="CR12" s="862"/>
      <c r="CS12" s="862"/>
      <c r="CT12" s="862"/>
      <c r="CU12" s="862"/>
    </row>
    <row r="13" spans="1:99" s="863" customFormat="1" ht="36" customHeight="1">
      <c r="A13" s="860">
        <v>2016</v>
      </c>
      <c r="B13" s="914">
        <v>1643</v>
      </c>
      <c r="C13" s="914">
        <v>2327</v>
      </c>
      <c r="D13" s="914">
        <v>171</v>
      </c>
      <c r="E13" s="914">
        <v>13</v>
      </c>
      <c r="F13" s="914">
        <v>0</v>
      </c>
      <c r="G13" s="914">
        <v>0</v>
      </c>
      <c r="H13" s="914">
        <v>4</v>
      </c>
      <c r="I13" s="915">
        <v>1</v>
      </c>
      <c r="J13" s="860">
        <v>2016</v>
      </c>
      <c r="K13" s="918">
        <v>15</v>
      </c>
      <c r="L13" s="918">
        <v>6</v>
      </c>
      <c r="M13" s="918">
        <v>19</v>
      </c>
      <c r="N13" s="918">
        <v>6</v>
      </c>
      <c r="O13" s="918">
        <v>26</v>
      </c>
      <c r="P13" s="918">
        <v>3</v>
      </c>
      <c r="Q13" s="919">
        <v>23</v>
      </c>
      <c r="R13" s="861"/>
      <c r="S13" s="862"/>
      <c r="T13" s="862"/>
      <c r="U13" s="862"/>
      <c r="V13" s="862"/>
      <c r="W13" s="862"/>
      <c r="X13" s="862"/>
      <c r="Y13" s="862"/>
      <c r="Z13" s="862"/>
      <c r="AA13" s="862"/>
      <c r="AB13" s="862"/>
      <c r="AC13" s="862"/>
      <c r="AD13" s="862"/>
      <c r="AE13" s="862"/>
      <c r="AF13" s="862"/>
      <c r="AG13" s="862"/>
      <c r="AH13" s="862"/>
      <c r="AI13" s="862"/>
      <c r="AJ13" s="862"/>
      <c r="AK13" s="862"/>
      <c r="AL13" s="862"/>
      <c r="AM13" s="862"/>
      <c r="AN13" s="862"/>
      <c r="AO13" s="862"/>
      <c r="AP13" s="862"/>
      <c r="AQ13" s="862"/>
      <c r="AR13" s="862"/>
      <c r="AS13" s="862"/>
      <c r="AT13" s="862"/>
      <c r="AU13" s="862"/>
      <c r="AV13" s="862"/>
      <c r="AW13" s="862"/>
      <c r="AX13" s="862"/>
      <c r="AY13" s="862"/>
      <c r="AZ13" s="862"/>
      <c r="BA13" s="862"/>
      <c r="BB13" s="862"/>
      <c r="BC13" s="862"/>
      <c r="BD13" s="862"/>
      <c r="BE13" s="862"/>
      <c r="BF13" s="862"/>
      <c r="BG13" s="862"/>
      <c r="BH13" s="862"/>
      <c r="BI13" s="862"/>
      <c r="BJ13" s="862"/>
      <c r="BK13" s="862"/>
      <c r="BL13" s="862"/>
      <c r="BM13" s="862"/>
      <c r="BN13" s="862"/>
      <c r="BO13" s="862"/>
      <c r="BP13" s="862"/>
      <c r="BQ13" s="862"/>
      <c r="BR13" s="862"/>
      <c r="BS13" s="862"/>
      <c r="BT13" s="862"/>
      <c r="BU13" s="862"/>
      <c r="BV13" s="862"/>
      <c r="BW13" s="862"/>
      <c r="BX13" s="862"/>
      <c r="BY13" s="862"/>
      <c r="BZ13" s="862"/>
      <c r="CA13" s="862"/>
      <c r="CB13" s="862"/>
      <c r="CC13" s="862"/>
      <c r="CD13" s="862"/>
      <c r="CE13" s="862"/>
      <c r="CF13" s="862"/>
      <c r="CG13" s="862"/>
      <c r="CH13" s="862"/>
      <c r="CI13" s="862"/>
      <c r="CJ13" s="862"/>
      <c r="CK13" s="862"/>
      <c r="CL13" s="862"/>
      <c r="CM13" s="862"/>
      <c r="CN13" s="862"/>
      <c r="CO13" s="862"/>
      <c r="CP13" s="862"/>
      <c r="CQ13" s="862"/>
      <c r="CR13" s="862"/>
      <c r="CS13" s="862"/>
      <c r="CT13" s="862"/>
      <c r="CU13" s="862"/>
    </row>
    <row r="14" spans="1:99" s="863" customFormat="1" ht="36" customHeight="1">
      <c r="A14" s="860">
        <v>2017</v>
      </c>
      <c r="B14" s="914">
        <v>655</v>
      </c>
      <c r="C14" s="914">
        <v>54</v>
      </c>
      <c r="D14" s="914">
        <v>194</v>
      </c>
      <c r="E14" s="914">
        <v>16</v>
      </c>
      <c r="F14" s="914">
        <v>3</v>
      </c>
      <c r="G14" s="914">
        <v>0</v>
      </c>
      <c r="H14" s="914">
        <v>0</v>
      </c>
      <c r="I14" s="915">
        <v>0</v>
      </c>
      <c r="J14" s="860">
        <v>2017</v>
      </c>
      <c r="K14" s="918">
        <v>16</v>
      </c>
      <c r="L14" s="918">
        <v>4</v>
      </c>
      <c r="M14" s="918">
        <v>375</v>
      </c>
      <c r="N14" s="918">
        <v>17</v>
      </c>
      <c r="O14" s="918">
        <v>54</v>
      </c>
      <c r="P14" s="918">
        <v>10</v>
      </c>
      <c r="Q14" s="919">
        <v>44</v>
      </c>
      <c r="R14" s="861"/>
      <c r="S14" s="862"/>
      <c r="T14" s="862"/>
      <c r="U14" s="862"/>
      <c r="V14" s="862"/>
      <c r="W14" s="862"/>
      <c r="X14" s="862"/>
      <c r="Y14" s="862"/>
      <c r="Z14" s="862"/>
      <c r="AA14" s="862"/>
      <c r="AB14" s="862"/>
      <c r="AC14" s="862"/>
      <c r="AD14" s="862"/>
      <c r="AE14" s="862"/>
      <c r="AF14" s="862"/>
      <c r="AG14" s="862"/>
      <c r="AH14" s="862"/>
      <c r="AI14" s="862"/>
      <c r="AJ14" s="862"/>
      <c r="AK14" s="862"/>
      <c r="AL14" s="862"/>
      <c r="AM14" s="862"/>
      <c r="AN14" s="862"/>
      <c r="AO14" s="862"/>
      <c r="AP14" s="862"/>
      <c r="AQ14" s="862"/>
      <c r="AR14" s="862"/>
      <c r="AS14" s="862"/>
      <c r="AT14" s="862"/>
      <c r="AU14" s="862"/>
      <c r="AV14" s="862"/>
      <c r="AW14" s="862"/>
      <c r="AX14" s="862"/>
      <c r="AY14" s="862"/>
      <c r="AZ14" s="862"/>
      <c r="BA14" s="862"/>
      <c r="BB14" s="862"/>
      <c r="BC14" s="862"/>
      <c r="BD14" s="862"/>
      <c r="BE14" s="862"/>
      <c r="BF14" s="862"/>
      <c r="BG14" s="862"/>
      <c r="BH14" s="862"/>
      <c r="BI14" s="862"/>
      <c r="BJ14" s="862"/>
      <c r="BK14" s="862"/>
      <c r="BL14" s="862"/>
      <c r="BM14" s="862"/>
      <c r="BN14" s="862"/>
      <c r="BO14" s="862"/>
      <c r="BP14" s="862"/>
      <c r="BQ14" s="862"/>
      <c r="BR14" s="862"/>
      <c r="BS14" s="862"/>
      <c r="BT14" s="862"/>
      <c r="BU14" s="862"/>
      <c r="BV14" s="862"/>
      <c r="BW14" s="862"/>
      <c r="BX14" s="862"/>
      <c r="BY14" s="862"/>
      <c r="BZ14" s="862"/>
      <c r="CA14" s="862"/>
      <c r="CB14" s="862"/>
      <c r="CC14" s="862"/>
      <c r="CD14" s="862"/>
      <c r="CE14" s="862"/>
      <c r="CF14" s="862"/>
      <c r="CG14" s="862"/>
      <c r="CH14" s="862"/>
      <c r="CI14" s="862"/>
      <c r="CJ14" s="862"/>
      <c r="CK14" s="862"/>
      <c r="CL14" s="862"/>
      <c r="CM14" s="862"/>
      <c r="CN14" s="862"/>
      <c r="CO14" s="862"/>
      <c r="CP14" s="862"/>
      <c r="CQ14" s="862"/>
      <c r="CR14" s="862"/>
      <c r="CS14" s="862"/>
      <c r="CT14" s="862"/>
      <c r="CU14" s="862"/>
    </row>
    <row r="15" spans="1:99" s="863" customFormat="1" ht="36" customHeight="1">
      <c r="A15" s="864">
        <v>2018</v>
      </c>
      <c r="B15" s="916">
        <v>431</v>
      </c>
      <c r="C15" s="916">
        <v>81</v>
      </c>
      <c r="D15" s="916">
        <v>288</v>
      </c>
      <c r="E15" s="916">
        <v>1</v>
      </c>
      <c r="F15" s="916">
        <v>3</v>
      </c>
      <c r="G15" s="916">
        <v>0</v>
      </c>
      <c r="H15" s="916">
        <v>1</v>
      </c>
      <c r="I15" s="917">
        <v>0</v>
      </c>
      <c r="J15" s="864">
        <v>2018</v>
      </c>
      <c r="K15" s="920">
        <v>15</v>
      </c>
      <c r="L15" s="920">
        <v>24</v>
      </c>
      <c r="M15" s="920">
        <v>21</v>
      </c>
      <c r="N15" s="920">
        <v>8</v>
      </c>
      <c r="O15" s="920">
        <v>81</v>
      </c>
      <c r="P15" s="920">
        <v>6</v>
      </c>
      <c r="Q15" s="921">
        <v>75</v>
      </c>
      <c r="R15" s="861"/>
      <c r="S15" s="862"/>
      <c r="T15" s="862"/>
      <c r="U15" s="862"/>
      <c r="V15" s="862"/>
      <c r="W15" s="862"/>
      <c r="X15" s="862"/>
      <c r="Y15" s="862"/>
      <c r="Z15" s="862"/>
      <c r="AA15" s="862"/>
      <c r="AB15" s="862"/>
      <c r="AC15" s="862"/>
      <c r="AD15" s="862"/>
      <c r="AE15" s="862"/>
      <c r="AF15" s="862"/>
      <c r="AG15" s="862"/>
      <c r="AH15" s="862"/>
      <c r="AI15" s="862"/>
      <c r="AJ15" s="862"/>
      <c r="AK15" s="862"/>
      <c r="AL15" s="862"/>
      <c r="AM15" s="862"/>
      <c r="AN15" s="862"/>
      <c r="AO15" s="862"/>
      <c r="AP15" s="862"/>
      <c r="AQ15" s="862"/>
      <c r="AR15" s="862"/>
      <c r="AS15" s="862"/>
      <c r="AT15" s="862"/>
      <c r="AU15" s="862"/>
      <c r="AV15" s="862"/>
      <c r="AW15" s="862"/>
      <c r="AX15" s="862"/>
      <c r="AY15" s="862"/>
      <c r="AZ15" s="862"/>
      <c r="BA15" s="862"/>
      <c r="BB15" s="862"/>
      <c r="BC15" s="862"/>
      <c r="BD15" s="862"/>
      <c r="BE15" s="862"/>
      <c r="BF15" s="862"/>
      <c r="BG15" s="862"/>
      <c r="BH15" s="862"/>
      <c r="BI15" s="862"/>
      <c r="BJ15" s="862"/>
      <c r="BK15" s="862"/>
      <c r="BL15" s="862"/>
      <c r="BM15" s="862"/>
      <c r="BN15" s="862"/>
      <c r="BO15" s="862"/>
      <c r="BP15" s="862"/>
      <c r="BQ15" s="862"/>
      <c r="BR15" s="862"/>
      <c r="BS15" s="862"/>
      <c r="BT15" s="862"/>
      <c r="BU15" s="862"/>
      <c r="BV15" s="862"/>
      <c r="BW15" s="862"/>
      <c r="BX15" s="862"/>
      <c r="BY15" s="862"/>
      <c r="BZ15" s="862"/>
      <c r="CA15" s="862"/>
      <c r="CB15" s="862"/>
      <c r="CC15" s="862"/>
      <c r="CD15" s="862"/>
      <c r="CE15" s="862"/>
      <c r="CF15" s="862"/>
      <c r="CG15" s="862"/>
      <c r="CH15" s="862"/>
      <c r="CI15" s="862"/>
      <c r="CJ15" s="862"/>
      <c r="CK15" s="862"/>
      <c r="CL15" s="862"/>
      <c r="CM15" s="862"/>
      <c r="CN15" s="862"/>
      <c r="CO15" s="862"/>
      <c r="CP15" s="862"/>
      <c r="CQ15" s="862"/>
      <c r="CR15" s="862"/>
      <c r="CS15" s="862"/>
      <c r="CT15" s="862"/>
      <c r="CU15" s="862"/>
    </row>
    <row r="16" spans="1:99" s="847" customFormat="1" ht="22.5" customHeight="1">
      <c r="A16" s="865" t="s">
        <v>929</v>
      </c>
      <c r="B16" s="1421" t="s">
        <v>951</v>
      </c>
      <c r="C16" s="1422"/>
      <c r="D16" s="1421" t="s">
        <v>952</v>
      </c>
      <c r="E16" s="1422"/>
      <c r="F16" s="1421" t="s">
        <v>953</v>
      </c>
      <c r="G16" s="1422"/>
      <c r="H16" s="1421" t="s">
        <v>954</v>
      </c>
      <c r="I16" s="1422"/>
      <c r="J16" s="865" t="s">
        <v>929</v>
      </c>
      <c r="K16" s="1415" t="s">
        <v>955</v>
      </c>
      <c r="L16" s="1416"/>
      <c r="M16" s="1413" t="s">
        <v>956</v>
      </c>
      <c r="N16" s="1423"/>
      <c r="O16" s="1423"/>
      <c r="P16" s="1423"/>
      <c r="Q16" s="1414"/>
      <c r="T16" s="866"/>
      <c r="U16" s="866"/>
      <c r="V16" s="866"/>
      <c r="W16" s="866"/>
      <c r="X16" s="866"/>
      <c r="Y16" s="866"/>
      <c r="Z16" s="866"/>
      <c r="AA16" s="866"/>
      <c r="AB16" s="866"/>
      <c r="AC16" s="866"/>
      <c r="AD16" s="866"/>
      <c r="AE16" s="866"/>
      <c r="AF16" s="866"/>
      <c r="AG16" s="866"/>
      <c r="AH16" s="866"/>
      <c r="AI16" s="866"/>
      <c r="AJ16" s="866"/>
      <c r="AK16" s="866"/>
      <c r="AL16" s="866"/>
      <c r="AM16" s="866"/>
      <c r="AN16" s="866"/>
      <c r="AO16" s="866"/>
      <c r="AP16" s="866"/>
      <c r="AQ16" s="866"/>
      <c r="AR16" s="866"/>
      <c r="AS16" s="866"/>
      <c r="AT16" s="866"/>
      <c r="AU16" s="866"/>
      <c r="AV16" s="866"/>
      <c r="AW16" s="866"/>
      <c r="AX16" s="866"/>
      <c r="AY16" s="866"/>
      <c r="AZ16" s="866"/>
      <c r="BA16" s="866"/>
      <c r="BB16" s="866"/>
      <c r="BC16" s="866"/>
      <c r="BD16" s="866"/>
      <c r="BE16" s="866"/>
      <c r="BF16" s="866"/>
      <c r="BG16" s="866"/>
      <c r="BH16" s="866"/>
      <c r="BI16" s="866"/>
      <c r="BJ16" s="866"/>
      <c r="BK16" s="866"/>
      <c r="BL16" s="866"/>
      <c r="BM16" s="866"/>
      <c r="BN16" s="866"/>
      <c r="BO16" s="866"/>
      <c r="BP16" s="866"/>
      <c r="BQ16" s="866"/>
      <c r="BR16" s="866"/>
      <c r="BS16" s="866"/>
      <c r="BT16" s="866"/>
      <c r="BU16" s="866"/>
      <c r="BV16" s="866"/>
      <c r="BW16" s="866"/>
      <c r="BX16" s="866"/>
      <c r="BY16" s="866"/>
      <c r="BZ16" s="866"/>
      <c r="CA16" s="866"/>
      <c r="CB16" s="866"/>
      <c r="CC16" s="866"/>
      <c r="CD16" s="866"/>
      <c r="CE16" s="866"/>
      <c r="CF16" s="866"/>
      <c r="CG16" s="866"/>
      <c r="CH16" s="866"/>
      <c r="CI16" s="866"/>
      <c r="CJ16" s="866"/>
      <c r="CK16" s="866"/>
      <c r="CL16" s="866"/>
      <c r="CM16" s="866"/>
      <c r="CN16" s="866"/>
      <c r="CO16" s="866"/>
      <c r="CP16" s="866"/>
      <c r="CQ16" s="866"/>
      <c r="CR16" s="866"/>
      <c r="CS16" s="866"/>
      <c r="CT16" s="866"/>
      <c r="CU16" s="866"/>
    </row>
    <row r="17" spans="1:99" s="847" customFormat="1" ht="24" customHeight="1">
      <c r="A17" s="865"/>
      <c r="B17" s="1424" t="s">
        <v>957</v>
      </c>
      <c r="C17" s="1425"/>
      <c r="D17" s="1424" t="s">
        <v>958</v>
      </c>
      <c r="E17" s="1425"/>
      <c r="F17" s="1428" t="s">
        <v>959</v>
      </c>
      <c r="G17" s="1429"/>
      <c r="H17" s="1424" t="s">
        <v>960</v>
      </c>
      <c r="I17" s="1425"/>
      <c r="J17" s="865"/>
      <c r="K17" s="1430" t="s">
        <v>961</v>
      </c>
      <c r="L17" s="1431"/>
      <c r="M17" s="1432" t="s">
        <v>962</v>
      </c>
      <c r="N17" s="1433"/>
      <c r="O17" s="1433"/>
      <c r="P17" s="1433"/>
      <c r="Q17" s="1434"/>
      <c r="T17" s="866"/>
      <c r="U17" s="866"/>
      <c r="V17" s="866"/>
      <c r="W17" s="866"/>
      <c r="X17" s="866"/>
      <c r="Y17" s="866"/>
      <c r="Z17" s="866"/>
      <c r="AA17" s="866"/>
      <c r="AB17" s="866"/>
      <c r="AC17" s="866"/>
      <c r="AD17" s="866"/>
      <c r="AE17" s="866"/>
      <c r="AF17" s="866"/>
      <c r="AG17" s="866"/>
      <c r="AH17" s="866"/>
      <c r="AI17" s="866"/>
      <c r="AJ17" s="866"/>
      <c r="AK17" s="866"/>
      <c r="AL17" s="866"/>
      <c r="AM17" s="866"/>
      <c r="AN17" s="866"/>
      <c r="AO17" s="866"/>
      <c r="AP17" s="866"/>
      <c r="AQ17" s="866"/>
      <c r="AR17" s="866"/>
      <c r="AS17" s="866"/>
      <c r="AT17" s="866"/>
      <c r="AU17" s="866"/>
      <c r="AV17" s="866"/>
      <c r="AW17" s="866"/>
      <c r="AX17" s="866"/>
      <c r="AY17" s="866"/>
      <c r="AZ17" s="866"/>
      <c r="BA17" s="866"/>
      <c r="BB17" s="866"/>
      <c r="BC17" s="866"/>
      <c r="BD17" s="866"/>
      <c r="BE17" s="866"/>
      <c r="BF17" s="866"/>
      <c r="BG17" s="866"/>
      <c r="BH17" s="866"/>
      <c r="BI17" s="866"/>
      <c r="BJ17" s="866"/>
      <c r="BK17" s="866"/>
      <c r="BL17" s="866"/>
      <c r="BM17" s="866"/>
      <c r="BN17" s="866"/>
      <c r="BO17" s="866"/>
      <c r="BP17" s="866"/>
      <c r="BQ17" s="866"/>
      <c r="BR17" s="866"/>
      <c r="BS17" s="866"/>
      <c r="BT17" s="866"/>
      <c r="BU17" s="866"/>
      <c r="BV17" s="866"/>
      <c r="BW17" s="866"/>
      <c r="BX17" s="866"/>
      <c r="BY17" s="866"/>
      <c r="BZ17" s="866"/>
      <c r="CA17" s="866"/>
      <c r="CB17" s="866"/>
      <c r="CC17" s="866"/>
      <c r="CD17" s="866"/>
      <c r="CE17" s="866"/>
      <c r="CF17" s="866"/>
      <c r="CG17" s="866"/>
      <c r="CH17" s="866"/>
      <c r="CI17" s="866"/>
      <c r="CJ17" s="866"/>
      <c r="CK17" s="866"/>
      <c r="CL17" s="866"/>
      <c r="CM17" s="866"/>
      <c r="CN17" s="866"/>
      <c r="CO17" s="866"/>
      <c r="CP17" s="866"/>
      <c r="CQ17" s="866"/>
      <c r="CR17" s="866"/>
      <c r="CS17" s="866"/>
      <c r="CT17" s="866"/>
      <c r="CU17" s="866"/>
    </row>
    <row r="18" spans="1:99" s="847" customFormat="1" ht="19.5" customHeight="1">
      <c r="A18" s="865"/>
      <c r="B18" s="853" t="s">
        <v>941</v>
      </c>
      <c r="C18" s="854" t="s">
        <v>942</v>
      </c>
      <c r="D18" s="846" t="s">
        <v>941</v>
      </c>
      <c r="E18" s="846" t="s">
        <v>942</v>
      </c>
      <c r="F18" s="853" t="s">
        <v>941</v>
      </c>
      <c r="G18" s="846" t="s">
        <v>942</v>
      </c>
      <c r="H18" s="853" t="s">
        <v>941</v>
      </c>
      <c r="I18" s="846" t="s">
        <v>942</v>
      </c>
      <c r="J18" s="865"/>
      <c r="K18" s="846" t="s">
        <v>963</v>
      </c>
      <c r="L18" s="854" t="s">
        <v>964</v>
      </c>
      <c r="M18" s="1435" t="s">
        <v>965</v>
      </c>
      <c r="N18" s="1436"/>
      <c r="O18" s="846" t="s">
        <v>966</v>
      </c>
      <c r="P18" s="1413" t="s">
        <v>967</v>
      </c>
      <c r="Q18" s="1414"/>
      <c r="T18" s="866"/>
      <c r="U18" s="866"/>
      <c r="V18" s="866"/>
      <c r="W18" s="866"/>
      <c r="X18" s="866"/>
      <c r="Y18" s="866"/>
      <c r="Z18" s="866"/>
      <c r="AA18" s="866"/>
      <c r="AB18" s="866"/>
      <c r="AC18" s="866"/>
      <c r="AD18" s="866"/>
      <c r="AE18" s="866"/>
      <c r="AF18" s="866"/>
      <c r="AG18" s="866"/>
      <c r="AH18" s="866"/>
      <c r="AI18" s="866"/>
      <c r="AJ18" s="866"/>
      <c r="AK18" s="866"/>
      <c r="AL18" s="866"/>
      <c r="AM18" s="866"/>
      <c r="AN18" s="866"/>
      <c r="AO18" s="866"/>
      <c r="AP18" s="866"/>
      <c r="AQ18" s="866"/>
      <c r="AR18" s="866"/>
      <c r="AS18" s="866"/>
      <c r="AT18" s="866"/>
      <c r="AU18" s="866"/>
      <c r="AV18" s="866"/>
      <c r="AW18" s="866"/>
      <c r="AX18" s="866"/>
      <c r="AY18" s="866"/>
      <c r="AZ18" s="866"/>
      <c r="BA18" s="866"/>
      <c r="BB18" s="866"/>
      <c r="BC18" s="866"/>
      <c r="BD18" s="866"/>
      <c r="BE18" s="866"/>
      <c r="BF18" s="866"/>
      <c r="BG18" s="866"/>
      <c r="BH18" s="866"/>
      <c r="BI18" s="866"/>
      <c r="BJ18" s="866"/>
      <c r="BK18" s="866"/>
      <c r="BL18" s="866"/>
      <c r="BM18" s="866"/>
      <c r="BN18" s="866"/>
      <c r="BO18" s="866"/>
      <c r="BP18" s="866"/>
      <c r="BQ18" s="866"/>
      <c r="BR18" s="866"/>
      <c r="BS18" s="866"/>
      <c r="BT18" s="866"/>
      <c r="BU18" s="866"/>
      <c r="BV18" s="866"/>
      <c r="BW18" s="866"/>
      <c r="BX18" s="866"/>
      <c r="BY18" s="866"/>
      <c r="BZ18" s="866"/>
      <c r="CA18" s="866"/>
      <c r="CB18" s="866"/>
      <c r="CC18" s="866"/>
      <c r="CD18" s="866"/>
      <c r="CE18" s="866"/>
      <c r="CF18" s="866"/>
      <c r="CG18" s="866"/>
      <c r="CH18" s="866"/>
      <c r="CI18" s="866"/>
      <c r="CJ18" s="866"/>
      <c r="CK18" s="866"/>
      <c r="CL18" s="866"/>
      <c r="CM18" s="866"/>
      <c r="CN18" s="866"/>
      <c r="CO18" s="866"/>
      <c r="CP18" s="866"/>
      <c r="CQ18" s="866"/>
      <c r="CR18" s="866"/>
      <c r="CS18" s="866"/>
      <c r="CT18" s="866"/>
      <c r="CU18" s="866"/>
    </row>
    <row r="19" spans="1:99" s="847" customFormat="1" ht="19.5" customHeight="1">
      <c r="A19" s="867" t="s">
        <v>946</v>
      </c>
      <c r="B19" s="858" t="s">
        <v>504</v>
      </c>
      <c r="C19" s="858" t="s">
        <v>947</v>
      </c>
      <c r="D19" s="856" t="s">
        <v>504</v>
      </c>
      <c r="E19" s="856" t="s">
        <v>947</v>
      </c>
      <c r="F19" s="858" t="s">
        <v>504</v>
      </c>
      <c r="G19" s="856" t="s">
        <v>947</v>
      </c>
      <c r="H19" s="858" t="s">
        <v>504</v>
      </c>
      <c r="I19" s="856" t="s">
        <v>947</v>
      </c>
      <c r="J19" s="868" t="s">
        <v>946</v>
      </c>
      <c r="K19" s="856" t="s">
        <v>968</v>
      </c>
      <c r="L19" s="858" t="s">
        <v>969</v>
      </c>
      <c r="M19" s="1437"/>
      <c r="N19" s="1438"/>
      <c r="O19" s="856" t="s">
        <v>970</v>
      </c>
      <c r="P19" s="1424" t="s">
        <v>971</v>
      </c>
      <c r="Q19" s="1425"/>
      <c r="T19" s="866"/>
      <c r="U19" s="866"/>
      <c r="V19" s="866"/>
      <c r="W19" s="866"/>
      <c r="X19" s="866"/>
      <c r="Y19" s="866"/>
      <c r="Z19" s="866"/>
      <c r="AA19" s="866"/>
      <c r="AB19" s="866"/>
      <c r="AC19" s="866"/>
      <c r="AD19" s="866"/>
      <c r="AE19" s="866"/>
      <c r="AF19" s="866"/>
      <c r="AG19" s="866"/>
      <c r="AH19" s="866"/>
      <c r="AI19" s="866"/>
      <c r="AJ19" s="866"/>
      <c r="AK19" s="866"/>
      <c r="AL19" s="866"/>
      <c r="AM19" s="866"/>
      <c r="AN19" s="866"/>
      <c r="AO19" s="866"/>
      <c r="AP19" s="866"/>
      <c r="AQ19" s="866"/>
      <c r="AR19" s="866"/>
      <c r="AS19" s="866"/>
      <c r="AT19" s="866"/>
      <c r="AU19" s="866"/>
      <c r="AV19" s="866"/>
      <c r="AW19" s="866"/>
      <c r="AX19" s="866"/>
      <c r="AY19" s="866"/>
      <c r="AZ19" s="866"/>
      <c r="BA19" s="866"/>
      <c r="BB19" s="866"/>
      <c r="BC19" s="866"/>
      <c r="BD19" s="866"/>
      <c r="BE19" s="866"/>
      <c r="BF19" s="866"/>
      <c r="BG19" s="866"/>
      <c r="BH19" s="866"/>
      <c r="BI19" s="866"/>
      <c r="BJ19" s="866"/>
      <c r="BK19" s="866"/>
      <c r="BL19" s="866"/>
      <c r="BM19" s="866"/>
      <c r="BN19" s="866"/>
      <c r="BO19" s="866"/>
      <c r="BP19" s="866"/>
      <c r="BQ19" s="866"/>
      <c r="BR19" s="866"/>
      <c r="BS19" s="866"/>
      <c r="BT19" s="866"/>
      <c r="BU19" s="866"/>
      <c r="BV19" s="866"/>
      <c r="BW19" s="866"/>
      <c r="BX19" s="866"/>
      <c r="BY19" s="866"/>
      <c r="BZ19" s="866"/>
      <c r="CA19" s="866"/>
      <c r="CB19" s="866"/>
      <c r="CC19" s="866"/>
      <c r="CD19" s="866"/>
      <c r="CE19" s="866"/>
      <c r="CF19" s="866"/>
      <c r="CG19" s="866"/>
      <c r="CH19" s="866"/>
      <c r="CI19" s="866"/>
      <c r="CJ19" s="866"/>
      <c r="CK19" s="866"/>
      <c r="CL19" s="866"/>
      <c r="CM19" s="866"/>
      <c r="CN19" s="866"/>
      <c r="CO19" s="866"/>
      <c r="CP19" s="866"/>
      <c r="CQ19" s="866"/>
      <c r="CR19" s="866"/>
      <c r="CS19" s="866"/>
      <c r="CT19" s="866"/>
      <c r="CU19" s="866"/>
    </row>
    <row r="20" spans="1:99" s="863" customFormat="1" ht="36" customHeight="1">
      <c r="A20" s="860">
        <v>2013</v>
      </c>
      <c r="B20" s="926" t="s">
        <v>79</v>
      </c>
      <c r="C20" s="926" t="s">
        <v>79</v>
      </c>
      <c r="D20" s="926">
        <v>6</v>
      </c>
      <c r="E20" s="926">
        <v>10</v>
      </c>
      <c r="F20" s="926" t="s">
        <v>79</v>
      </c>
      <c r="G20" s="926" t="s">
        <v>79</v>
      </c>
      <c r="H20" s="926" t="s">
        <v>79</v>
      </c>
      <c r="I20" s="927">
        <v>0</v>
      </c>
      <c r="J20" s="869">
        <v>2013</v>
      </c>
      <c r="K20" s="922" t="s">
        <v>79</v>
      </c>
      <c r="L20" s="923" t="s">
        <v>79</v>
      </c>
      <c r="M20" s="1439">
        <v>518609</v>
      </c>
      <c r="N20" s="1439"/>
      <c r="O20" s="923">
        <v>196963</v>
      </c>
      <c r="P20" s="1440">
        <v>321646</v>
      </c>
      <c r="Q20" s="1441"/>
    </row>
    <row r="21" spans="1:99" s="863" customFormat="1" ht="36" customHeight="1">
      <c r="A21" s="860">
        <v>2014</v>
      </c>
      <c r="B21" s="926">
        <v>0</v>
      </c>
      <c r="C21" s="926">
        <v>0</v>
      </c>
      <c r="D21" s="926">
        <v>138</v>
      </c>
      <c r="E21" s="926">
        <v>91</v>
      </c>
      <c r="F21" s="926">
        <v>0</v>
      </c>
      <c r="G21" s="926">
        <v>0</v>
      </c>
      <c r="H21" s="926">
        <v>0</v>
      </c>
      <c r="I21" s="927">
        <v>0</v>
      </c>
      <c r="J21" s="869">
        <v>2014</v>
      </c>
      <c r="K21" s="924" t="s">
        <v>79</v>
      </c>
      <c r="L21" s="918" t="s">
        <v>79</v>
      </c>
      <c r="M21" s="1426">
        <v>589291</v>
      </c>
      <c r="N21" s="1426"/>
      <c r="O21" s="918">
        <v>265853</v>
      </c>
      <c r="P21" s="1426">
        <v>323438</v>
      </c>
      <c r="Q21" s="1427"/>
    </row>
    <row r="22" spans="1:99" s="863" customFormat="1" ht="36" customHeight="1">
      <c r="A22" s="860">
        <v>2015</v>
      </c>
      <c r="B22" s="914">
        <v>1</v>
      </c>
      <c r="C22" s="914">
        <v>0</v>
      </c>
      <c r="D22" s="914">
        <v>1595</v>
      </c>
      <c r="E22" s="914">
        <v>2671</v>
      </c>
      <c r="F22" s="914">
        <v>0</v>
      </c>
      <c r="G22" s="914">
        <v>0</v>
      </c>
      <c r="H22" s="914">
        <v>0</v>
      </c>
      <c r="I22" s="927">
        <v>0</v>
      </c>
      <c r="J22" s="869">
        <v>2015</v>
      </c>
      <c r="K22" s="924">
        <v>0</v>
      </c>
      <c r="L22" s="918">
        <v>0</v>
      </c>
      <c r="M22" s="1426">
        <v>1276725</v>
      </c>
      <c r="N22" s="1426"/>
      <c r="O22" s="918">
        <v>170069</v>
      </c>
      <c r="P22" s="1426">
        <v>1106656</v>
      </c>
      <c r="Q22" s="1427"/>
    </row>
    <row r="23" spans="1:99" s="863" customFormat="1" ht="36" customHeight="1">
      <c r="A23" s="860">
        <v>2016</v>
      </c>
      <c r="B23" s="914">
        <v>0</v>
      </c>
      <c r="C23" s="914">
        <v>0</v>
      </c>
      <c r="D23" s="914">
        <v>1434</v>
      </c>
      <c r="E23" s="914">
        <v>2301</v>
      </c>
      <c r="F23" s="914">
        <v>0</v>
      </c>
      <c r="G23" s="914">
        <v>0</v>
      </c>
      <c r="H23" s="914">
        <v>0</v>
      </c>
      <c r="I23" s="927">
        <v>0</v>
      </c>
      <c r="J23" s="869">
        <v>2016</v>
      </c>
      <c r="K23" s="924">
        <v>0</v>
      </c>
      <c r="L23" s="918">
        <v>0</v>
      </c>
      <c r="M23" s="1426">
        <v>807637</v>
      </c>
      <c r="N23" s="1426"/>
      <c r="O23" s="918">
        <v>287344</v>
      </c>
      <c r="P23" s="1426">
        <v>520293</v>
      </c>
      <c r="Q23" s="1427"/>
    </row>
    <row r="24" spans="1:99" s="863" customFormat="1" ht="36" customHeight="1">
      <c r="A24" s="860">
        <v>2017</v>
      </c>
      <c r="B24" s="914">
        <v>0</v>
      </c>
      <c r="C24" s="914">
        <v>0</v>
      </c>
      <c r="D24" s="914">
        <v>67</v>
      </c>
      <c r="E24" s="914">
        <v>17</v>
      </c>
      <c r="F24" s="914">
        <v>0</v>
      </c>
      <c r="G24" s="914">
        <v>0</v>
      </c>
      <c r="H24" s="914">
        <v>0</v>
      </c>
      <c r="I24" s="927">
        <v>0</v>
      </c>
      <c r="J24" s="869">
        <v>2017</v>
      </c>
      <c r="K24" s="924">
        <v>0</v>
      </c>
      <c r="L24" s="918">
        <v>0</v>
      </c>
      <c r="M24" s="1426">
        <v>500073</v>
      </c>
      <c r="N24" s="1426"/>
      <c r="O24" s="918">
        <v>285847</v>
      </c>
      <c r="P24" s="1426">
        <v>214226</v>
      </c>
      <c r="Q24" s="1427"/>
    </row>
    <row r="25" spans="1:99" s="863" customFormat="1" ht="36" customHeight="1">
      <c r="A25" s="870">
        <v>2018</v>
      </c>
      <c r="B25" s="928">
        <v>0</v>
      </c>
      <c r="C25" s="916">
        <v>0</v>
      </c>
      <c r="D25" s="916">
        <v>103</v>
      </c>
      <c r="E25" s="916">
        <v>48</v>
      </c>
      <c r="F25" s="916">
        <v>0</v>
      </c>
      <c r="G25" s="916">
        <v>0</v>
      </c>
      <c r="H25" s="916">
        <v>0</v>
      </c>
      <c r="I25" s="929">
        <v>0</v>
      </c>
      <c r="J25" s="864">
        <v>2018</v>
      </c>
      <c r="K25" s="925">
        <v>0</v>
      </c>
      <c r="L25" s="920">
        <v>0</v>
      </c>
      <c r="M25" s="1442">
        <v>708911</v>
      </c>
      <c r="N25" s="1442"/>
      <c r="O25" s="920">
        <v>378682</v>
      </c>
      <c r="P25" s="1442">
        <v>330229</v>
      </c>
      <c r="Q25" s="1443"/>
    </row>
    <row r="26" spans="1:99" ht="12" customHeight="1">
      <c r="A26" s="871" t="s">
        <v>972</v>
      </c>
      <c r="B26" s="843"/>
      <c r="C26" s="843"/>
      <c r="D26" s="843"/>
      <c r="E26" s="843"/>
      <c r="F26" s="843"/>
      <c r="G26" s="843"/>
      <c r="H26" s="843"/>
      <c r="I26" s="843"/>
      <c r="J26" s="871" t="s">
        <v>972</v>
      </c>
      <c r="K26" s="843"/>
      <c r="L26" s="843"/>
      <c r="M26" s="843"/>
      <c r="N26" s="843"/>
      <c r="O26" s="843"/>
      <c r="P26" s="843"/>
      <c r="Q26" s="843"/>
    </row>
    <row r="27" spans="1:99" s="872" customFormat="1" ht="15.95" customHeight="1">
      <c r="A27" s="1444" t="s">
        <v>998</v>
      </c>
      <c r="B27" s="1445"/>
      <c r="C27" s="1445"/>
      <c r="D27" s="1445"/>
      <c r="E27" s="843"/>
      <c r="F27" s="843"/>
      <c r="G27" s="843"/>
      <c r="H27" s="843"/>
      <c r="I27" s="843"/>
      <c r="J27" s="1444" t="s">
        <v>998</v>
      </c>
      <c r="K27" s="1445"/>
      <c r="L27" s="1445"/>
      <c r="M27" s="1445"/>
      <c r="N27" s="843"/>
      <c r="O27" s="843"/>
      <c r="P27" s="843"/>
      <c r="Q27" s="843"/>
    </row>
    <row r="28" spans="1:99" ht="14.25" customHeight="1">
      <c r="A28" s="1070" t="s">
        <v>973</v>
      </c>
      <c r="B28" s="873"/>
      <c r="C28" s="843"/>
      <c r="D28" s="843"/>
      <c r="E28" s="843"/>
      <c r="F28" s="843"/>
      <c r="G28" s="843"/>
      <c r="H28" s="843"/>
      <c r="I28" s="843"/>
      <c r="J28" s="873" t="s">
        <v>973</v>
      </c>
      <c r="K28" s="873"/>
      <c r="L28" s="843"/>
      <c r="M28" s="843"/>
      <c r="N28" s="843"/>
      <c r="O28" s="843"/>
      <c r="P28" s="843"/>
      <c r="Q28" s="843"/>
    </row>
    <row r="29" spans="1:99">
      <c r="A29" s="836"/>
      <c r="B29" s="836"/>
      <c r="C29" s="836"/>
      <c r="J29" s="836"/>
    </row>
    <row r="30" spans="1:99">
      <c r="A30" s="836"/>
      <c r="B30" s="836"/>
      <c r="C30" s="836"/>
      <c r="J30" s="836"/>
    </row>
    <row r="31" spans="1:99">
      <c r="A31" s="836"/>
      <c r="B31" s="836"/>
      <c r="C31" s="836"/>
      <c r="J31" s="836"/>
    </row>
    <row r="32" spans="1:99">
      <c r="A32" s="836"/>
      <c r="B32" s="836"/>
      <c r="C32" s="836"/>
      <c r="J32" s="836"/>
    </row>
    <row r="33" spans="1:10">
      <c r="A33" s="836"/>
      <c r="B33" s="836"/>
      <c r="C33" s="836"/>
      <c r="J33" s="836"/>
    </row>
    <row r="34" spans="1:10">
      <c r="A34" s="836"/>
      <c r="B34" s="836"/>
      <c r="C34" s="836"/>
      <c r="J34" s="836"/>
    </row>
    <row r="35" spans="1:10">
      <c r="A35" s="836"/>
      <c r="B35" s="836"/>
      <c r="C35" s="836"/>
      <c r="J35" s="836"/>
    </row>
    <row r="36" spans="1:10">
      <c r="A36" s="836"/>
      <c r="B36" s="836"/>
      <c r="C36" s="836"/>
      <c r="J36" s="836"/>
    </row>
    <row r="37" spans="1:10">
      <c r="A37" s="836"/>
      <c r="B37" s="836"/>
      <c r="C37" s="836"/>
      <c r="J37" s="836"/>
    </row>
    <row r="38" spans="1:10">
      <c r="A38" s="836"/>
      <c r="B38" s="836"/>
      <c r="C38" s="836"/>
      <c r="J38" s="836"/>
    </row>
    <row r="39" spans="1:10">
      <c r="A39" s="836"/>
      <c r="B39" s="836"/>
      <c r="C39" s="836"/>
      <c r="J39" s="836"/>
    </row>
    <row r="40" spans="1:10">
      <c r="A40" s="836"/>
      <c r="B40" s="836"/>
      <c r="C40" s="836"/>
      <c r="J40" s="836"/>
    </row>
    <row r="41" spans="1:10">
      <c r="A41" s="836"/>
      <c r="B41" s="836"/>
      <c r="C41" s="836"/>
      <c r="J41" s="836"/>
    </row>
    <row r="42" spans="1:10">
      <c r="A42" s="836"/>
      <c r="B42" s="836"/>
      <c r="C42" s="836"/>
      <c r="J42" s="836"/>
    </row>
    <row r="43" spans="1:10">
      <c r="A43" s="836"/>
      <c r="B43" s="836"/>
      <c r="C43" s="836"/>
      <c r="J43" s="836"/>
    </row>
    <row r="44" spans="1:10">
      <c r="A44" s="836"/>
      <c r="B44" s="836"/>
      <c r="C44" s="836"/>
      <c r="J44" s="836"/>
    </row>
    <row r="45" spans="1:10">
      <c r="A45" s="836"/>
      <c r="B45" s="836"/>
      <c r="C45" s="836"/>
      <c r="J45" s="836"/>
    </row>
    <row r="46" spans="1:10">
      <c r="A46" s="836"/>
      <c r="B46" s="836"/>
      <c r="C46" s="836"/>
      <c r="J46" s="836"/>
    </row>
    <row r="47" spans="1:10">
      <c r="A47" s="836"/>
      <c r="B47" s="836"/>
      <c r="C47" s="836"/>
      <c r="J47" s="836"/>
    </row>
    <row r="48" spans="1:10">
      <c r="A48" s="836"/>
      <c r="B48" s="836"/>
      <c r="C48" s="836"/>
      <c r="J48" s="836"/>
    </row>
    <row r="49" spans="1:10">
      <c r="A49" s="836"/>
      <c r="B49" s="836"/>
      <c r="C49" s="836"/>
      <c r="J49" s="836"/>
    </row>
    <row r="50" spans="1:10">
      <c r="A50" s="836"/>
      <c r="B50" s="836"/>
      <c r="C50" s="836"/>
      <c r="J50" s="836"/>
    </row>
    <row r="51" spans="1:10">
      <c r="A51" s="836"/>
      <c r="B51" s="836"/>
      <c r="C51" s="836"/>
      <c r="J51" s="836"/>
    </row>
    <row r="52" spans="1:10">
      <c r="A52" s="836"/>
      <c r="B52" s="836"/>
      <c r="C52" s="836"/>
      <c r="J52" s="836"/>
    </row>
    <row r="53" spans="1:10">
      <c r="A53" s="836"/>
      <c r="B53" s="836"/>
      <c r="C53" s="836"/>
      <c r="J53" s="836"/>
    </row>
    <row r="54" spans="1:10">
      <c r="A54" s="836"/>
      <c r="B54" s="836"/>
      <c r="C54" s="836"/>
      <c r="J54" s="836"/>
    </row>
    <row r="55" spans="1:10">
      <c r="A55" s="836"/>
      <c r="B55" s="836"/>
      <c r="C55" s="836"/>
      <c r="J55" s="836"/>
    </row>
    <row r="56" spans="1:10">
      <c r="A56" s="836"/>
      <c r="B56" s="836"/>
      <c r="C56" s="836"/>
      <c r="J56" s="836"/>
    </row>
    <row r="57" spans="1:10">
      <c r="A57" s="836"/>
      <c r="B57" s="836"/>
      <c r="C57" s="836"/>
      <c r="J57" s="836"/>
    </row>
    <row r="58" spans="1:10">
      <c r="A58" s="836"/>
      <c r="B58" s="836"/>
      <c r="C58" s="836"/>
      <c r="J58" s="836"/>
    </row>
    <row r="59" spans="1:10">
      <c r="A59" s="836"/>
      <c r="B59" s="836"/>
      <c r="C59" s="836"/>
      <c r="J59" s="836"/>
    </row>
    <row r="60" spans="1:10">
      <c r="A60" s="836"/>
      <c r="B60" s="836"/>
      <c r="C60" s="836"/>
      <c r="J60" s="836"/>
    </row>
    <row r="61" spans="1:10">
      <c r="A61" s="836"/>
      <c r="B61" s="836"/>
      <c r="C61" s="836"/>
      <c r="J61" s="836"/>
    </row>
    <row r="62" spans="1:10">
      <c r="A62" s="836"/>
      <c r="B62" s="836"/>
      <c r="C62" s="836"/>
      <c r="J62" s="836"/>
    </row>
    <row r="63" spans="1:10">
      <c r="A63" s="836"/>
      <c r="B63" s="836"/>
      <c r="C63" s="836"/>
      <c r="J63" s="836"/>
    </row>
    <row r="64" spans="1:10">
      <c r="A64" s="836"/>
      <c r="B64" s="836"/>
      <c r="C64" s="836"/>
      <c r="J64" s="836"/>
    </row>
    <row r="65" spans="1:10">
      <c r="A65" s="836"/>
      <c r="B65" s="836"/>
      <c r="C65" s="836"/>
      <c r="J65" s="836"/>
    </row>
    <row r="66" spans="1:10">
      <c r="A66" s="836"/>
      <c r="B66" s="836"/>
      <c r="C66" s="836"/>
      <c r="J66" s="836"/>
    </row>
    <row r="67" spans="1:10">
      <c r="A67" s="836"/>
      <c r="B67" s="836"/>
      <c r="C67" s="836"/>
      <c r="J67" s="836"/>
    </row>
    <row r="68" spans="1:10">
      <c r="A68" s="836"/>
      <c r="B68" s="836"/>
      <c r="C68" s="836"/>
      <c r="J68" s="836"/>
    </row>
    <row r="69" spans="1:10">
      <c r="A69" s="836"/>
      <c r="B69" s="836"/>
      <c r="C69" s="836"/>
      <c r="J69" s="836"/>
    </row>
    <row r="70" spans="1:10">
      <c r="A70" s="836"/>
      <c r="B70" s="836"/>
      <c r="C70" s="836"/>
      <c r="J70" s="836"/>
    </row>
    <row r="71" spans="1:10">
      <c r="A71" s="836"/>
      <c r="B71" s="836"/>
      <c r="C71" s="836"/>
      <c r="J71" s="836"/>
    </row>
    <row r="72" spans="1:10">
      <c r="A72" s="836"/>
      <c r="B72" s="836"/>
      <c r="C72" s="836"/>
      <c r="J72" s="836"/>
    </row>
    <row r="73" spans="1:10">
      <c r="A73" s="836"/>
      <c r="B73" s="836"/>
      <c r="C73" s="836"/>
      <c r="J73" s="836"/>
    </row>
    <row r="74" spans="1:10">
      <c r="A74" s="836"/>
      <c r="B74" s="836"/>
      <c r="C74" s="836"/>
      <c r="J74" s="836"/>
    </row>
    <row r="75" spans="1:10">
      <c r="A75" s="836"/>
      <c r="B75" s="836"/>
      <c r="C75" s="836"/>
      <c r="J75" s="836"/>
    </row>
    <row r="76" spans="1:10">
      <c r="A76" s="836"/>
      <c r="B76" s="836"/>
      <c r="C76" s="836"/>
      <c r="J76" s="836"/>
    </row>
    <row r="77" spans="1:10">
      <c r="A77" s="836"/>
      <c r="B77" s="836"/>
      <c r="C77" s="836"/>
      <c r="J77" s="836"/>
    </row>
    <row r="78" spans="1:10">
      <c r="A78" s="836"/>
      <c r="B78" s="836"/>
      <c r="C78" s="836"/>
      <c r="J78" s="836"/>
    </row>
    <row r="79" spans="1:10">
      <c r="A79" s="836"/>
      <c r="B79" s="836"/>
      <c r="C79" s="836"/>
      <c r="J79" s="836"/>
    </row>
    <row r="80" spans="1:10">
      <c r="A80" s="836"/>
      <c r="B80" s="836"/>
      <c r="C80" s="836"/>
      <c r="J80" s="836"/>
    </row>
    <row r="81" spans="1:10">
      <c r="A81" s="836"/>
      <c r="B81" s="836"/>
      <c r="C81" s="836"/>
      <c r="J81" s="836"/>
    </row>
    <row r="82" spans="1:10">
      <c r="A82" s="836"/>
      <c r="B82" s="836"/>
      <c r="C82" s="836"/>
      <c r="J82" s="836"/>
    </row>
    <row r="83" spans="1:10">
      <c r="A83" s="836"/>
      <c r="B83" s="836"/>
      <c r="C83" s="836"/>
      <c r="J83" s="836"/>
    </row>
    <row r="84" spans="1:10">
      <c r="A84" s="836"/>
      <c r="B84" s="836"/>
      <c r="C84" s="836"/>
      <c r="J84" s="836"/>
    </row>
    <row r="85" spans="1:10">
      <c r="A85" s="836"/>
      <c r="B85" s="836"/>
      <c r="C85" s="836"/>
      <c r="J85" s="836"/>
    </row>
    <row r="86" spans="1:10">
      <c r="A86" s="836"/>
      <c r="B86" s="836"/>
      <c r="C86" s="836"/>
      <c r="J86" s="836"/>
    </row>
  </sheetData>
  <mergeCells count="50">
    <mergeCell ref="M25:N25"/>
    <mergeCell ref="P25:Q25"/>
    <mergeCell ref="A27:D27"/>
    <mergeCell ref="J27:M27"/>
    <mergeCell ref="M22:N22"/>
    <mergeCell ref="P22:Q22"/>
    <mergeCell ref="M23:N23"/>
    <mergeCell ref="P23:Q23"/>
    <mergeCell ref="M24:N24"/>
    <mergeCell ref="P24:Q24"/>
    <mergeCell ref="M21:N21"/>
    <mergeCell ref="P21:Q21"/>
    <mergeCell ref="B17:C17"/>
    <mergeCell ref="D17:E17"/>
    <mergeCell ref="F17:G17"/>
    <mergeCell ref="H17:I17"/>
    <mergeCell ref="K17:L17"/>
    <mergeCell ref="M17:Q17"/>
    <mergeCell ref="M18:N19"/>
    <mergeCell ref="P18:Q18"/>
    <mergeCell ref="P19:Q19"/>
    <mergeCell ref="M20:N20"/>
    <mergeCell ref="P20:Q20"/>
    <mergeCell ref="O7:Q7"/>
    <mergeCell ref="B16:C16"/>
    <mergeCell ref="D16:E16"/>
    <mergeCell ref="F16:G16"/>
    <mergeCell ref="H16:I16"/>
    <mergeCell ref="K16:L16"/>
    <mergeCell ref="M16:Q16"/>
    <mergeCell ref="B7:C7"/>
    <mergeCell ref="D7:E7"/>
    <mergeCell ref="F7:G7"/>
    <mergeCell ref="H7:I7"/>
    <mergeCell ref="K7:L7"/>
    <mergeCell ref="M7:N7"/>
    <mergeCell ref="O5:Q5"/>
    <mergeCell ref="B6:C6"/>
    <mergeCell ref="D6:E6"/>
    <mergeCell ref="F6:G6"/>
    <mergeCell ref="H6:I6"/>
    <mergeCell ref="K6:L6"/>
    <mergeCell ref="M6:N6"/>
    <mergeCell ref="O6:Q6"/>
    <mergeCell ref="A2:I2"/>
    <mergeCell ref="J2:Q2"/>
    <mergeCell ref="A3:I3"/>
    <mergeCell ref="J3:Q3"/>
    <mergeCell ref="A4:I4"/>
    <mergeCell ref="J4:Q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SheetLayoutView="100" workbookViewId="0">
      <selection activeCell="A3" sqref="A3:K3"/>
    </sheetView>
  </sheetViews>
  <sheetFormatPr defaultColWidth="9" defaultRowHeight="14.25"/>
  <cols>
    <col min="1" max="1" width="8.125" style="875" customWidth="1"/>
    <col min="2" max="2" width="6.5" style="875" customWidth="1"/>
    <col min="3" max="3" width="10.25" style="875" customWidth="1"/>
    <col min="4" max="4" width="6.5" style="875" customWidth="1"/>
    <col min="5" max="5" width="6.125" style="875" customWidth="1"/>
    <col min="6" max="6" width="9.25" style="875" customWidth="1"/>
    <col min="7" max="7" width="7.625" style="875" customWidth="1"/>
    <col min="8" max="9" width="6.625" style="876" customWidth="1"/>
    <col min="10" max="10" width="7.875" style="876" customWidth="1"/>
    <col min="11" max="11" width="6.625" style="876" customWidth="1"/>
    <col min="12" max="16384" width="9" style="876"/>
  </cols>
  <sheetData>
    <row r="1" spans="1:14" ht="5.0999999999999996" customHeight="1"/>
    <row r="2" spans="1:14" ht="50.1" customHeight="1">
      <c r="A2" s="1448"/>
      <c r="B2" s="1448"/>
      <c r="C2" s="1448"/>
      <c r="D2" s="1448"/>
      <c r="E2" s="1448"/>
      <c r="F2" s="1448"/>
      <c r="G2" s="1448"/>
      <c r="H2" s="1448"/>
      <c r="I2" s="1448"/>
      <c r="J2" s="1448"/>
      <c r="K2" s="1448"/>
    </row>
    <row r="3" spans="1:14" s="205" customFormat="1" ht="21" customHeight="1">
      <c r="A3" s="1157" t="s">
        <v>974</v>
      </c>
      <c r="B3" s="1449"/>
      <c r="C3" s="1449"/>
      <c r="D3" s="1449"/>
      <c r="E3" s="1449"/>
      <c r="F3" s="1449"/>
      <c r="G3" s="1449"/>
      <c r="H3" s="1449"/>
      <c r="I3" s="1449"/>
      <c r="J3" s="1449"/>
      <c r="K3" s="1449"/>
    </row>
    <row r="4" spans="1:14" s="205" customFormat="1" ht="20.100000000000001" customHeight="1">
      <c r="A4" s="1158" t="s">
        <v>975</v>
      </c>
      <c r="B4" s="1450"/>
      <c r="C4" s="1450"/>
      <c r="D4" s="1450"/>
      <c r="E4" s="1450"/>
      <c r="F4" s="1450"/>
      <c r="G4" s="1450"/>
      <c r="H4" s="1450"/>
      <c r="I4" s="1450"/>
      <c r="J4" s="1450"/>
      <c r="K4" s="1450"/>
    </row>
    <row r="5" spans="1:14" s="879" customFormat="1" ht="20.100000000000001" customHeight="1">
      <c r="A5" s="877" t="s">
        <v>976</v>
      </c>
      <c r="B5" s="877"/>
      <c r="C5" s="877"/>
      <c r="D5" s="877"/>
      <c r="E5" s="877"/>
      <c r="F5" s="877"/>
      <c r="G5" s="877"/>
      <c r="H5" s="877"/>
      <c r="I5" s="877"/>
      <c r="J5" s="877"/>
      <c r="K5" s="878" t="s">
        <v>977</v>
      </c>
    </row>
    <row r="6" spans="1:14" s="881" customFormat="1" ht="20.100000000000001" customHeight="1">
      <c r="A6" s="209" t="s">
        <v>412</v>
      </c>
      <c r="B6" s="1451" t="s">
        <v>978</v>
      </c>
      <c r="C6" s="1452"/>
      <c r="D6" s="1453"/>
      <c r="E6" s="1454" t="s">
        <v>979</v>
      </c>
      <c r="F6" s="1456" t="s">
        <v>980</v>
      </c>
      <c r="G6" s="1457"/>
      <c r="H6" s="1457"/>
      <c r="I6" s="1457"/>
      <c r="J6" s="1457"/>
      <c r="K6" s="1458"/>
      <c r="L6" s="880"/>
      <c r="M6" s="880"/>
      <c r="N6" s="880"/>
    </row>
    <row r="7" spans="1:14" s="881" customFormat="1" ht="18" customHeight="1">
      <c r="A7" s="210"/>
      <c r="B7" s="882"/>
      <c r="C7" s="1454" t="s">
        <v>981</v>
      </c>
      <c r="D7" s="1454" t="s">
        <v>982</v>
      </c>
      <c r="E7" s="1455"/>
      <c r="F7" s="883" t="s">
        <v>154</v>
      </c>
      <c r="G7" s="884" t="s">
        <v>983</v>
      </c>
      <c r="H7" s="885" t="s">
        <v>984</v>
      </c>
      <c r="I7" s="885" t="s">
        <v>985</v>
      </c>
      <c r="J7" s="885" t="s">
        <v>986</v>
      </c>
      <c r="K7" s="885" t="s">
        <v>987</v>
      </c>
      <c r="L7" s="880"/>
      <c r="M7" s="880"/>
      <c r="N7" s="880"/>
    </row>
    <row r="8" spans="1:14" s="881" customFormat="1" ht="15.95" customHeight="1">
      <c r="A8" s="886"/>
      <c r="B8" s="887"/>
      <c r="C8" s="1455"/>
      <c r="D8" s="1455"/>
      <c r="E8" s="1459" t="s">
        <v>988</v>
      </c>
      <c r="F8" s="888"/>
      <c r="G8" s="889"/>
      <c r="H8" s="890"/>
      <c r="I8" s="890"/>
      <c r="J8" s="890" t="s">
        <v>989</v>
      </c>
      <c r="K8" s="890"/>
      <c r="L8" s="880"/>
      <c r="M8" s="880"/>
      <c r="N8" s="880"/>
    </row>
    <row r="9" spans="1:14" s="881" customFormat="1" ht="15.95" customHeight="1">
      <c r="A9" s="891" t="s">
        <v>452</v>
      </c>
      <c r="B9" s="892"/>
      <c r="C9" s="893" t="s">
        <v>990</v>
      </c>
      <c r="D9" s="894" t="s">
        <v>991</v>
      </c>
      <c r="E9" s="1460"/>
      <c r="F9" s="895" t="s">
        <v>52</v>
      </c>
      <c r="G9" s="893" t="s">
        <v>992</v>
      </c>
      <c r="H9" s="894" t="s">
        <v>993</v>
      </c>
      <c r="I9" s="894" t="s">
        <v>994</v>
      </c>
      <c r="J9" s="894" t="s">
        <v>995</v>
      </c>
      <c r="K9" s="894" t="s">
        <v>996</v>
      </c>
    </row>
    <row r="10" spans="1:14" s="879" customFormat="1" ht="93" customHeight="1">
      <c r="A10" s="896">
        <v>2013</v>
      </c>
      <c r="B10" s="897" t="s">
        <v>79</v>
      </c>
      <c r="C10" s="898" t="s">
        <v>79</v>
      </c>
      <c r="D10" s="898" t="s">
        <v>79</v>
      </c>
      <c r="E10" s="898" t="s">
        <v>79</v>
      </c>
      <c r="F10" s="898">
        <v>3000</v>
      </c>
      <c r="G10" s="898">
        <v>3000</v>
      </c>
      <c r="H10" s="899" t="s">
        <v>79</v>
      </c>
      <c r="I10" s="898" t="s">
        <v>79</v>
      </c>
      <c r="J10" s="898" t="s">
        <v>79</v>
      </c>
      <c r="K10" s="900" t="s">
        <v>79</v>
      </c>
      <c r="L10" s="901"/>
    </row>
    <row r="11" spans="1:14" s="908" customFormat="1" ht="93" customHeight="1">
      <c r="A11" s="902">
        <v>2014</v>
      </c>
      <c r="B11" s="903" t="s">
        <v>79</v>
      </c>
      <c r="C11" s="904" t="s">
        <v>79</v>
      </c>
      <c r="D11" s="904" t="s">
        <v>79</v>
      </c>
      <c r="E11" s="905" t="s">
        <v>79</v>
      </c>
      <c r="F11" s="904" t="s">
        <v>79</v>
      </c>
      <c r="G11" s="904" t="s">
        <v>79</v>
      </c>
      <c r="H11" s="904" t="s">
        <v>79</v>
      </c>
      <c r="I11" s="904" t="s">
        <v>79</v>
      </c>
      <c r="J11" s="904" t="s">
        <v>79</v>
      </c>
      <c r="K11" s="906" t="s">
        <v>79</v>
      </c>
      <c r="L11" s="907"/>
    </row>
    <row r="12" spans="1:14" s="908" customFormat="1" ht="93" customHeight="1">
      <c r="A12" s="902">
        <v>2015</v>
      </c>
      <c r="B12" s="903" t="s">
        <v>79</v>
      </c>
      <c r="C12" s="904" t="s">
        <v>79</v>
      </c>
      <c r="D12" s="904" t="s">
        <v>79</v>
      </c>
      <c r="E12" s="904" t="s">
        <v>79</v>
      </c>
      <c r="F12" s="904" t="s">
        <v>79</v>
      </c>
      <c r="G12" s="904" t="s">
        <v>79</v>
      </c>
      <c r="H12" s="904" t="s">
        <v>79</v>
      </c>
      <c r="I12" s="904" t="s">
        <v>79</v>
      </c>
      <c r="J12" s="904" t="s">
        <v>79</v>
      </c>
      <c r="K12" s="906" t="s">
        <v>79</v>
      </c>
      <c r="L12" s="907"/>
    </row>
    <row r="13" spans="1:14" s="908" customFormat="1" ht="93" customHeight="1">
      <c r="A13" s="902">
        <v>2016</v>
      </c>
      <c r="B13" s="903" t="s">
        <v>79</v>
      </c>
      <c r="C13" s="904" t="s">
        <v>79</v>
      </c>
      <c r="D13" s="904" t="s">
        <v>79</v>
      </c>
      <c r="E13" s="904" t="s">
        <v>79</v>
      </c>
      <c r="F13" s="904" t="s">
        <v>79</v>
      </c>
      <c r="G13" s="904" t="s">
        <v>79</v>
      </c>
      <c r="H13" s="904" t="s">
        <v>79</v>
      </c>
      <c r="I13" s="904" t="s">
        <v>79</v>
      </c>
      <c r="J13" s="904" t="s">
        <v>79</v>
      </c>
      <c r="K13" s="906" t="s">
        <v>79</v>
      </c>
      <c r="L13" s="907"/>
    </row>
    <row r="14" spans="1:14" s="908" customFormat="1" ht="93" customHeight="1">
      <c r="A14" s="902">
        <v>2017</v>
      </c>
      <c r="B14" s="903" t="s">
        <v>79</v>
      </c>
      <c r="C14" s="904" t="s">
        <v>79</v>
      </c>
      <c r="D14" s="904" t="s">
        <v>79</v>
      </c>
      <c r="E14" s="904" t="s">
        <v>79</v>
      </c>
      <c r="F14" s="904" t="s">
        <v>79</v>
      </c>
      <c r="G14" s="904" t="s">
        <v>79</v>
      </c>
      <c r="H14" s="904" t="s">
        <v>79</v>
      </c>
      <c r="I14" s="904" t="s">
        <v>79</v>
      </c>
      <c r="J14" s="904" t="s">
        <v>79</v>
      </c>
      <c r="K14" s="906" t="s">
        <v>79</v>
      </c>
      <c r="L14" s="907"/>
    </row>
    <row r="15" spans="1:14" s="911" customFormat="1" ht="93" customHeight="1">
      <c r="A15" s="909">
        <v>2018</v>
      </c>
      <c r="B15" s="930">
        <v>0</v>
      </c>
      <c r="C15" s="931">
        <v>0</v>
      </c>
      <c r="D15" s="931">
        <v>0</v>
      </c>
      <c r="E15" s="931">
        <v>0</v>
      </c>
      <c r="F15" s="931">
        <v>900</v>
      </c>
      <c r="G15" s="931">
        <v>900</v>
      </c>
      <c r="H15" s="931">
        <v>0</v>
      </c>
      <c r="I15" s="931">
        <v>0</v>
      </c>
      <c r="J15" s="931">
        <v>0</v>
      </c>
      <c r="K15" s="932">
        <v>0</v>
      </c>
      <c r="L15" s="910"/>
    </row>
    <row r="16" spans="1:14" s="913" customFormat="1" ht="15.95" customHeight="1">
      <c r="A16" s="1446" t="s">
        <v>997</v>
      </c>
      <c r="B16" s="1446"/>
      <c r="C16" s="912"/>
      <c r="D16" s="912"/>
      <c r="E16" s="912"/>
      <c r="F16" s="1447"/>
      <c r="G16" s="1447"/>
      <c r="H16" s="912"/>
      <c r="I16" s="912"/>
      <c r="J16" s="912"/>
      <c r="K16" s="912"/>
    </row>
  </sheetData>
  <mergeCells count="11">
    <mergeCell ref="A16:B16"/>
    <mergeCell ref="F16:G16"/>
    <mergeCell ref="A2:K2"/>
    <mergeCell ref="A3:K3"/>
    <mergeCell ref="A4:K4"/>
    <mergeCell ref="B6:D6"/>
    <mergeCell ref="E6:E7"/>
    <mergeCell ref="F6:K6"/>
    <mergeCell ref="C7:C8"/>
    <mergeCell ref="D7:D8"/>
    <mergeCell ref="E8:E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view="pageBreakPreview" zoomScaleNormal="75" zoomScaleSheetLayoutView="100" workbookViewId="0">
      <selection activeCell="D11" sqref="D11"/>
    </sheetView>
  </sheetViews>
  <sheetFormatPr defaultColWidth="9" defaultRowHeight="14.25"/>
  <cols>
    <col min="1" max="1" width="5.875" style="951" customWidth="1"/>
    <col min="2" max="2" width="6.75" style="951" customWidth="1"/>
    <col min="3" max="3" width="6.875" style="951" customWidth="1"/>
    <col min="4" max="4" width="9.875" style="545" customWidth="1"/>
    <col min="5" max="5" width="7.5" style="545" customWidth="1"/>
    <col min="6" max="6" width="7.375" style="545" customWidth="1"/>
    <col min="7" max="7" width="6.875" style="545" customWidth="1"/>
    <col min="8" max="8" width="6.125" style="545" customWidth="1"/>
    <col min="9" max="9" width="5.75" style="545" customWidth="1"/>
    <col min="10" max="10" width="8.5" style="545" customWidth="1"/>
    <col min="11" max="11" width="8.25" style="545" customWidth="1"/>
    <col min="12" max="12" width="6.875" style="545" customWidth="1"/>
    <col min="13" max="16384" width="9" style="545"/>
  </cols>
  <sheetData>
    <row r="1" spans="1:13" ht="5.0999999999999996" customHeight="1">
      <c r="A1" s="582"/>
      <c r="B1" s="582"/>
      <c r="C1" s="582"/>
      <c r="D1" s="609"/>
      <c r="E1" s="609"/>
      <c r="F1" s="609"/>
      <c r="G1" s="609"/>
      <c r="H1" s="609"/>
      <c r="I1" s="609"/>
      <c r="J1" s="609"/>
    </row>
    <row r="2" spans="1:13" ht="50.1" customHeight="1">
      <c r="A2" s="1326"/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</row>
    <row r="3" spans="1:13" s="933" customFormat="1" ht="21" customHeight="1">
      <c r="A3" s="1277" t="s">
        <v>999</v>
      </c>
      <c r="B3" s="1277"/>
      <c r="C3" s="1277"/>
      <c r="D3" s="1277"/>
      <c r="E3" s="1277"/>
      <c r="F3" s="1277"/>
      <c r="G3" s="1277"/>
      <c r="H3" s="1277"/>
      <c r="I3" s="1277"/>
      <c r="J3" s="1277"/>
      <c r="K3" s="1277"/>
      <c r="L3" s="1277"/>
    </row>
    <row r="4" spans="1:13" s="933" customFormat="1" ht="20.100000000000001" customHeight="1">
      <c r="A4" s="1463" t="s">
        <v>1000</v>
      </c>
      <c r="B4" s="1463"/>
      <c r="C4" s="1463"/>
      <c r="D4" s="1463"/>
      <c r="E4" s="1463"/>
      <c r="F4" s="1463"/>
      <c r="G4" s="1463"/>
      <c r="H4" s="1463"/>
      <c r="I4" s="1463"/>
      <c r="J4" s="1463"/>
      <c r="K4" s="1463"/>
      <c r="L4" s="1463"/>
    </row>
    <row r="5" spans="1:13" s="242" customFormat="1" ht="20.100000000000001" customHeight="1">
      <c r="A5" s="234" t="s">
        <v>328</v>
      </c>
      <c r="B5" s="234"/>
      <c r="C5" s="234"/>
      <c r="D5" s="608"/>
      <c r="E5" s="608"/>
      <c r="F5" s="608"/>
      <c r="G5" s="608"/>
      <c r="H5" s="608"/>
      <c r="I5" s="1246"/>
      <c r="J5" s="1246"/>
      <c r="K5" s="608"/>
      <c r="L5" s="237" t="s">
        <v>1001</v>
      </c>
      <c r="M5" s="934"/>
    </row>
    <row r="6" spans="1:13" s="725" customFormat="1" ht="25.5" customHeight="1">
      <c r="A6" s="935" t="s">
        <v>708</v>
      </c>
      <c r="B6" s="1464" t="s">
        <v>154</v>
      </c>
      <c r="C6" s="1465"/>
      <c r="D6" s="936" t="s">
        <v>1002</v>
      </c>
      <c r="E6" s="936" t="s">
        <v>1003</v>
      </c>
      <c r="F6" s="937" t="s">
        <v>1004</v>
      </c>
      <c r="G6" s="937" t="s">
        <v>1005</v>
      </c>
      <c r="H6" s="938" t="s">
        <v>1006</v>
      </c>
      <c r="I6" s="938" t="s">
        <v>1007</v>
      </c>
      <c r="J6" s="938" t="s">
        <v>1008</v>
      </c>
      <c r="K6" s="936" t="s">
        <v>1009</v>
      </c>
      <c r="L6" s="937" t="s">
        <v>1010</v>
      </c>
    </row>
    <row r="7" spans="1:13" s="725" customFormat="1" ht="51" customHeight="1">
      <c r="A7" s="939" t="s">
        <v>221</v>
      </c>
      <c r="B7" s="1466" t="s">
        <v>52</v>
      </c>
      <c r="C7" s="1467"/>
      <c r="D7" s="940" t="s">
        <v>1011</v>
      </c>
      <c r="E7" s="940" t="s">
        <v>1012</v>
      </c>
      <c r="F7" s="940" t="s">
        <v>1013</v>
      </c>
      <c r="G7" s="941" t="s">
        <v>1014</v>
      </c>
      <c r="H7" s="940" t="s">
        <v>667</v>
      </c>
      <c r="I7" s="941" t="s">
        <v>1015</v>
      </c>
      <c r="J7" s="940" t="s">
        <v>1016</v>
      </c>
      <c r="K7" s="940" t="s">
        <v>668</v>
      </c>
      <c r="L7" s="940" t="s">
        <v>1017</v>
      </c>
    </row>
    <row r="8" spans="1:13" s="242" customFormat="1" ht="21.95" customHeight="1">
      <c r="A8" s="942">
        <v>2013</v>
      </c>
      <c r="B8" s="1468">
        <v>4368</v>
      </c>
      <c r="C8" s="1469"/>
      <c r="D8" s="953">
        <v>209</v>
      </c>
      <c r="E8" s="953">
        <v>21</v>
      </c>
      <c r="F8" s="953">
        <v>2367</v>
      </c>
      <c r="G8" s="953">
        <v>31</v>
      </c>
      <c r="H8" s="953">
        <v>125</v>
      </c>
      <c r="I8" s="953">
        <v>27</v>
      </c>
      <c r="J8" s="953">
        <v>6</v>
      </c>
      <c r="K8" s="953">
        <v>31</v>
      </c>
      <c r="L8" s="954">
        <v>112</v>
      </c>
    </row>
    <row r="9" spans="1:13" s="680" customFormat="1" ht="21.95" customHeight="1">
      <c r="A9" s="942">
        <v>2014</v>
      </c>
      <c r="B9" s="1470">
        <v>4802</v>
      </c>
      <c r="C9" s="1471"/>
      <c r="D9" s="956">
        <v>220</v>
      </c>
      <c r="E9" s="956">
        <v>22</v>
      </c>
      <c r="F9" s="956">
        <v>2657</v>
      </c>
      <c r="G9" s="956">
        <v>32</v>
      </c>
      <c r="H9" s="956">
        <v>142</v>
      </c>
      <c r="I9" s="956">
        <v>31</v>
      </c>
      <c r="J9" s="956">
        <v>7</v>
      </c>
      <c r="K9" s="956">
        <v>34</v>
      </c>
      <c r="L9" s="957">
        <v>189</v>
      </c>
    </row>
    <row r="10" spans="1:13" s="680" customFormat="1" ht="21.95" customHeight="1">
      <c r="A10" s="942">
        <v>2015</v>
      </c>
      <c r="B10" s="1470">
        <v>4810</v>
      </c>
      <c r="C10" s="1471"/>
      <c r="D10" s="956">
        <v>229</v>
      </c>
      <c r="E10" s="956">
        <v>23</v>
      </c>
      <c r="F10" s="956">
        <v>2669</v>
      </c>
      <c r="G10" s="956">
        <v>33</v>
      </c>
      <c r="H10" s="956">
        <v>145</v>
      </c>
      <c r="I10" s="956">
        <v>31</v>
      </c>
      <c r="J10" s="956">
        <v>8</v>
      </c>
      <c r="K10" s="956">
        <v>35</v>
      </c>
      <c r="L10" s="957">
        <v>188</v>
      </c>
    </row>
    <row r="11" spans="1:13" s="680" customFormat="1" ht="21.95" customHeight="1">
      <c r="A11" s="942">
        <v>2016</v>
      </c>
      <c r="B11" s="1470">
        <v>4874</v>
      </c>
      <c r="C11" s="1471"/>
      <c r="D11" s="956">
        <v>228</v>
      </c>
      <c r="E11" s="956">
        <v>22</v>
      </c>
      <c r="F11" s="956">
        <v>2712</v>
      </c>
      <c r="G11" s="956">
        <v>31</v>
      </c>
      <c r="H11" s="956">
        <v>149</v>
      </c>
      <c r="I11" s="956">
        <v>37</v>
      </c>
      <c r="J11" s="956">
        <v>8</v>
      </c>
      <c r="K11" s="956">
        <v>34</v>
      </c>
      <c r="L11" s="957">
        <v>183</v>
      </c>
    </row>
    <row r="12" spans="1:13" s="680" customFormat="1" ht="21.95" customHeight="1">
      <c r="A12" s="942">
        <v>2017</v>
      </c>
      <c r="B12" s="1470">
        <v>4909</v>
      </c>
      <c r="C12" s="1471"/>
      <c r="D12" s="956">
        <v>227</v>
      </c>
      <c r="E12" s="956">
        <v>22</v>
      </c>
      <c r="F12" s="956">
        <v>2705</v>
      </c>
      <c r="G12" s="956">
        <v>33</v>
      </c>
      <c r="H12" s="956">
        <v>150</v>
      </c>
      <c r="I12" s="956">
        <v>37</v>
      </c>
      <c r="J12" s="956">
        <v>8</v>
      </c>
      <c r="K12" s="956">
        <v>34</v>
      </c>
      <c r="L12" s="957">
        <v>191</v>
      </c>
    </row>
    <row r="13" spans="1:13" s="680" customFormat="1" ht="21.95" customHeight="1">
      <c r="A13" s="943">
        <v>2018</v>
      </c>
      <c r="B13" s="1461">
        <f>SUM(D13:L13,B21:L21,B29:L29)</f>
        <v>5006</v>
      </c>
      <c r="C13" s="1462"/>
      <c r="D13" s="663">
        <v>273</v>
      </c>
      <c r="E13" s="663">
        <v>33</v>
      </c>
      <c r="F13" s="962">
        <v>2688</v>
      </c>
      <c r="G13" s="962">
        <v>30</v>
      </c>
      <c r="H13" s="962">
        <v>162</v>
      </c>
      <c r="I13" s="962">
        <v>44</v>
      </c>
      <c r="J13" s="962">
        <v>8</v>
      </c>
      <c r="K13" s="962">
        <v>36</v>
      </c>
      <c r="L13" s="963">
        <v>200</v>
      </c>
    </row>
    <row r="14" spans="1:13" s="947" customFormat="1" ht="39.75" customHeight="1">
      <c r="A14" s="944" t="s">
        <v>708</v>
      </c>
      <c r="B14" s="945" t="s">
        <v>1018</v>
      </c>
      <c r="C14" s="945" t="s">
        <v>1019</v>
      </c>
      <c r="D14" s="946" t="s">
        <v>1020</v>
      </c>
      <c r="E14" s="946" t="s">
        <v>1021</v>
      </c>
      <c r="F14" s="946" t="s">
        <v>1022</v>
      </c>
      <c r="G14" s="946" t="s">
        <v>1023</v>
      </c>
      <c r="H14" s="946" t="s">
        <v>1024</v>
      </c>
      <c r="I14" s="946" t="s">
        <v>1025</v>
      </c>
      <c r="J14" s="945" t="s">
        <v>1166</v>
      </c>
      <c r="K14" s="945" t="s">
        <v>1026</v>
      </c>
      <c r="L14" s="945" t="s">
        <v>1027</v>
      </c>
    </row>
    <row r="15" spans="1:13" s="947" customFormat="1" ht="53.25" customHeight="1">
      <c r="A15" s="948" t="s">
        <v>221</v>
      </c>
      <c r="B15" s="940" t="s">
        <v>1028</v>
      </c>
      <c r="C15" s="941" t="s">
        <v>1029</v>
      </c>
      <c r="D15" s="941" t="s">
        <v>1030</v>
      </c>
      <c r="E15" s="941" t="s">
        <v>1031</v>
      </c>
      <c r="F15" s="941" t="s">
        <v>1032</v>
      </c>
      <c r="G15" s="940" t="s">
        <v>1033</v>
      </c>
      <c r="H15" s="941" t="s">
        <v>1034</v>
      </c>
      <c r="I15" s="940" t="s">
        <v>1035</v>
      </c>
      <c r="J15" s="940" t="s">
        <v>1036</v>
      </c>
      <c r="K15" s="940" t="s">
        <v>1037</v>
      </c>
      <c r="L15" s="940" t="s">
        <v>1038</v>
      </c>
    </row>
    <row r="16" spans="1:13" ht="22.7" customHeight="1">
      <c r="A16" s="942">
        <v>2013</v>
      </c>
      <c r="B16" s="952">
        <v>162</v>
      </c>
      <c r="C16" s="953">
        <v>2</v>
      </c>
      <c r="D16" s="953">
        <v>16</v>
      </c>
      <c r="E16" s="953">
        <v>316</v>
      </c>
      <c r="F16" s="953">
        <v>342</v>
      </c>
      <c r="G16" s="953">
        <v>208</v>
      </c>
      <c r="H16" s="953">
        <v>108</v>
      </c>
      <c r="I16" s="953">
        <v>47</v>
      </c>
      <c r="J16" s="953">
        <v>124</v>
      </c>
      <c r="K16" s="953">
        <v>54</v>
      </c>
      <c r="L16" s="954">
        <v>4</v>
      </c>
    </row>
    <row r="17" spans="1:12" s="949" customFormat="1" ht="22.7" customHeight="1">
      <c r="A17" s="942">
        <v>2014</v>
      </c>
      <c r="B17" s="955">
        <v>188</v>
      </c>
      <c r="C17" s="956">
        <v>2</v>
      </c>
      <c r="D17" s="956">
        <v>16</v>
      </c>
      <c r="E17" s="956">
        <v>299</v>
      </c>
      <c r="F17" s="956">
        <v>350</v>
      </c>
      <c r="G17" s="956">
        <v>199</v>
      </c>
      <c r="H17" s="956">
        <v>118</v>
      </c>
      <c r="I17" s="956">
        <v>50</v>
      </c>
      <c r="J17" s="956">
        <v>122</v>
      </c>
      <c r="K17" s="956">
        <v>64</v>
      </c>
      <c r="L17" s="957">
        <v>6</v>
      </c>
    </row>
    <row r="18" spans="1:12" s="949" customFormat="1" ht="22.7" customHeight="1">
      <c r="A18" s="942">
        <v>2015</v>
      </c>
      <c r="B18" s="955">
        <v>186</v>
      </c>
      <c r="C18" s="956">
        <v>2</v>
      </c>
      <c r="D18" s="956">
        <v>14</v>
      </c>
      <c r="E18" s="956">
        <v>297</v>
      </c>
      <c r="F18" s="956">
        <v>346</v>
      </c>
      <c r="G18" s="956">
        <v>200</v>
      </c>
      <c r="H18" s="956">
        <v>102</v>
      </c>
      <c r="I18" s="956">
        <v>55</v>
      </c>
      <c r="J18" s="956">
        <v>104</v>
      </c>
      <c r="K18" s="956">
        <v>60</v>
      </c>
      <c r="L18" s="957">
        <v>7</v>
      </c>
    </row>
    <row r="19" spans="1:12" s="949" customFormat="1" ht="22.7" customHeight="1">
      <c r="A19" s="942">
        <v>2016</v>
      </c>
      <c r="B19" s="955">
        <v>180</v>
      </c>
      <c r="C19" s="956">
        <v>2</v>
      </c>
      <c r="D19" s="956">
        <v>13</v>
      </c>
      <c r="E19" s="956">
        <v>298</v>
      </c>
      <c r="F19" s="956">
        <v>346</v>
      </c>
      <c r="G19" s="956">
        <v>203</v>
      </c>
      <c r="H19" s="956">
        <v>107</v>
      </c>
      <c r="I19" s="956">
        <v>58</v>
      </c>
      <c r="J19" s="956">
        <v>102</v>
      </c>
      <c r="K19" s="956">
        <v>61</v>
      </c>
      <c r="L19" s="957">
        <v>5</v>
      </c>
    </row>
    <row r="20" spans="1:12" s="949" customFormat="1" ht="22.7" customHeight="1">
      <c r="A20" s="942">
        <v>2017</v>
      </c>
      <c r="B20" s="955">
        <v>180</v>
      </c>
      <c r="C20" s="956">
        <v>2</v>
      </c>
      <c r="D20" s="956">
        <v>16</v>
      </c>
      <c r="E20" s="956">
        <v>297</v>
      </c>
      <c r="F20" s="956">
        <v>336</v>
      </c>
      <c r="G20" s="956">
        <v>200</v>
      </c>
      <c r="H20" s="956">
        <v>118</v>
      </c>
      <c r="I20" s="956">
        <v>67</v>
      </c>
      <c r="J20" s="956">
        <v>101</v>
      </c>
      <c r="K20" s="956">
        <v>63</v>
      </c>
      <c r="L20" s="957">
        <v>5</v>
      </c>
    </row>
    <row r="21" spans="1:12" s="950" customFormat="1" ht="22.7" customHeight="1">
      <c r="A21" s="943">
        <v>2018</v>
      </c>
      <c r="B21" s="961">
        <v>186</v>
      </c>
      <c r="C21" s="962">
        <v>2</v>
      </c>
      <c r="D21" s="962">
        <v>18</v>
      </c>
      <c r="E21" s="962">
        <v>310</v>
      </c>
      <c r="F21" s="962">
        <v>339</v>
      </c>
      <c r="G21" s="962">
        <v>176</v>
      </c>
      <c r="H21" s="962">
        <v>125</v>
      </c>
      <c r="I21" s="959">
        <v>70</v>
      </c>
      <c r="J21" s="959">
        <v>96</v>
      </c>
      <c r="K21" s="959">
        <v>65</v>
      </c>
      <c r="L21" s="960">
        <v>5</v>
      </c>
    </row>
    <row r="22" spans="1:12" s="725" customFormat="1" ht="42" customHeight="1">
      <c r="A22" s="944" t="s">
        <v>708</v>
      </c>
      <c r="B22" s="945" t="s">
        <v>1039</v>
      </c>
      <c r="C22" s="945" t="s">
        <v>1040</v>
      </c>
      <c r="D22" s="945" t="s">
        <v>1041</v>
      </c>
      <c r="E22" s="946" t="s">
        <v>1042</v>
      </c>
      <c r="F22" s="945" t="s">
        <v>1043</v>
      </c>
      <c r="G22" s="945" t="s">
        <v>1044</v>
      </c>
      <c r="H22" s="946" t="s">
        <v>1045</v>
      </c>
      <c r="I22" s="946" t="s">
        <v>1046</v>
      </c>
      <c r="J22" s="946" t="s">
        <v>1047</v>
      </c>
      <c r="K22" s="946" t="s">
        <v>1048</v>
      </c>
      <c r="L22" s="945" t="s">
        <v>1049</v>
      </c>
    </row>
    <row r="23" spans="1:12" s="725" customFormat="1" ht="48" customHeight="1">
      <c r="A23" s="948" t="s">
        <v>221</v>
      </c>
      <c r="B23" s="940" t="s">
        <v>1050</v>
      </c>
      <c r="C23" s="940" t="s">
        <v>1051</v>
      </c>
      <c r="D23" s="940" t="s">
        <v>1052</v>
      </c>
      <c r="E23" s="940" t="s">
        <v>1053</v>
      </c>
      <c r="F23" s="941" t="s">
        <v>1054</v>
      </c>
      <c r="G23" s="940" t="s">
        <v>1055</v>
      </c>
      <c r="H23" s="940" t="s">
        <v>1056</v>
      </c>
      <c r="I23" s="940" t="s">
        <v>1057</v>
      </c>
      <c r="J23" s="940" t="s">
        <v>1167</v>
      </c>
      <c r="K23" s="940" t="s">
        <v>1058</v>
      </c>
      <c r="L23" s="940" t="s">
        <v>1059</v>
      </c>
    </row>
    <row r="24" spans="1:12" s="242" customFormat="1" ht="21.95" customHeight="1">
      <c r="A24" s="942">
        <v>2013</v>
      </c>
      <c r="B24" s="952">
        <v>6</v>
      </c>
      <c r="C24" s="953">
        <v>1</v>
      </c>
      <c r="D24" s="953">
        <v>8</v>
      </c>
      <c r="E24" s="953" t="s">
        <v>79</v>
      </c>
      <c r="F24" s="953">
        <v>1</v>
      </c>
      <c r="G24" s="953">
        <v>1</v>
      </c>
      <c r="H24" s="953">
        <v>8</v>
      </c>
      <c r="I24" s="953">
        <v>1</v>
      </c>
      <c r="J24" s="953">
        <v>2</v>
      </c>
      <c r="K24" s="953">
        <v>6</v>
      </c>
      <c r="L24" s="954">
        <v>22</v>
      </c>
    </row>
    <row r="25" spans="1:12" s="680" customFormat="1" ht="21.95" customHeight="1">
      <c r="A25" s="942">
        <v>2014</v>
      </c>
      <c r="B25" s="955">
        <v>7</v>
      </c>
      <c r="C25" s="956">
        <v>1</v>
      </c>
      <c r="D25" s="956">
        <v>8</v>
      </c>
      <c r="E25" s="956" t="s">
        <v>79</v>
      </c>
      <c r="F25" s="956">
        <v>1</v>
      </c>
      <c r="G25" s="956">
        <v>1</v>
      </c>
      <c r="H25" s="956">
        <v>9</v>
      </c>
      <c r="I25" s="956">
        <v>1</v>
      </c>
      <c r="J25" s="956">
        <v>2</v>
      </c>
      <c r="K25" s="956">
        <v>7</v>
      </c>
      <c r="L25" s="957">
        <v>17</v>
      </c>
    </row>
    <row r="26" spans="1:12" s="680" customFormat="1" ht="21.95" customHeight="1">
      <c r="A26" s="942">
        <v>2015</v>
      </c>
      <c r="B26" s="955">
        <v>10</v>
      </c>
      <c r="C26" s="956">
        <v>1</v>
      </c>
      <c r="D26" s="956">
        <v>8</v>
      </c>
      <c r="E26" s="956" t="s">
        <v>79</v>
      </c>
      <c r="F26" s="956">
        <v>3</v>
      </c>
      <c r="G26" s="956">
        <v>1</v>
      </c>
      <c r="H26" s="956">
        <v>10</v>
      </c>
      <c r="I26" s="956">
        <v>1</v>
      </c>
      <c r="J26" s="956">
        <v>2</v>
      </c>
      <c r="K26" s="956">
        <v>7</v>
      </c>
      <c r="L26" s="957">
        <v>33</v>
      </c>
    </row>
    <row r="27" spans="1:12" s="680" customFormat="1" ht="21.95" customHeight="1">
      <c r="A27" s="942">
        <v>2016</v>
      </c>
      <c r="B27" s="955">
        <v>10</v>
      </c>
      <c r="C27" s="956">
        <v>1</v>
      </c>
      <c r="D27" s="956">
        <v>9</v>
      </c>
      <c r="E27" s="956" t="s">
        <v>79</v>
      </c>
      <c r="F27" s="956">
        <v>2</v>
      </c>
      <c r="G27" s="956">
        <v>1</v>
      </c>
      <c r="H27" s="956">
        <v>9</v>
      </c>
      <c r="I27" s="956">
        <v>1</v>
      </c>
      <c r="J27" s="956">
        <v>1</v>
      </c>
      <c r="K27" s="956">
        <v>7</v>
      </c>
      <c r="L27" s="957">
        <v>54</v>
      </c>
    </row>
    <row r="28" spans="1:12" s="680" customFormat="1" ht="21.95" customHeight="1">
      <c r="A28" s="942">
        <v>2017</v>
      </c>
      <c r="B28" s="955">
        <v>10</v>
      </c>
      <c r="C28" s="956">
        <v>1</v>
      </c>
      <c r="D28" s="956">
        <v>9</v>
      </c>
      <c r="E28" s="956">
        <v>0</v>
      </c>
      <c r="F28" s="956">
        <v>2</v>
      </c>
      <c r="G28" s="956">
        <v>1</v>
      </c>
      <c r="H28" s="956">
        <v>10</v>
      </c>
      <c r="I28" s="956">
        <v>1</v>
      </c>
      <c r="J28" s="956">
        <v>2</v>
      </c>
      <c r="K28" s="956">
        <v>7</v>
      </c>
      <c r="L28" s="957">
        <v>74</v>
      </c>
    </row>
    <row r="29" spans="1:12" s="680" customFormat="1" ht="21.95" customHeight="1">
      <c r="A29" s="943">
        <v>2018</v>
      </c>
      <c r="B29" s="958">
        <v>9</v>
      </c>
      <c r="C29" s="959">
        <v>1</v>
      </c>
      <c r="D29" s="959">
        <v>10</v>
      </c>
      <c r="E29" s="959">
        <v>0</v>
      </c>
      <c r="F29" s="959">
        <v>1</v>
      </c>
      <c r="G29" s="959">
        <v>1</v>
      </c>
      <c r="H29" s="959">
        <v>12</v>
      </c>
      <c r="I29" s="959">
        <v>1</v>
      </c>
      <c r="J29" s="959">
        <v>2</v>
      </c>
      <c r="K29" s="959">
        <v>7</v>
      </c>
      <c r="L29" s="960">
        <v>96</v>
      </c>
    </row>
    <row r="30" spans="1:12" ht="15.95" customHeight="1">
      <c r="A30" s="608" t="s">
        <v>246</v>
      </c>
      <c r="B30" s="646"/>
      <c r="C30" s="646"/>
      <c r="D30" s="609"/>
      <c r="E30" s="609"/>
      <c r="F30" s="609"/>
      <c r="G30" s="609"/>
      <c r="H30" s="609"/>
      <c r="I30" s="609"/>
      <c r="J30" s="609"/>
    </row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</sheetData>
  <mergeCells count="12">
    <mergeCell ref="B13:C13"/>
    <mergeCell ref="A2:L2"/>
    <mergeCell ref="A3:L3"/>
    <mergeCell ref="A4:L4"/>
    <mergeCell ref="I5:J5"/>
    <mergeCell ref="B6:C6"/>
    <mergeCell ref="B7:C7"/>
    <mergeCell ref="B8:C8"/>
    <mergeCell ref="B9:C9"/>
    <mergeCell ref="B10:C10"/>
    <mergeCell ref="B11:C11"/>
    <mergeCell ref="B12:C12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7" orientation="portrait" r:id="rId1"/>
  <ignoredErrors>
    <ignoredError sqref="B13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4"/>
  <sheetViews>
    <sheetView view="pageBreakPreview" topLeftCell="A13" zoomScaleNormal="100" zoomScaleSheetLayoutView="100" workbookViewId="0">
      <selection activeCell="C13" sqref="C13"/>
    </sheetView>
  </sheetViews>
  <sheetFormatPr defaultColWidth="9" defaultRowHeight="14.25"/>
  <cols>
    <col min="1" max="1" width="7.375" style="546" customWidth="1"/>
    <col min="2" max="2" width="12.125" style="520" customWidth="1"/>
    <col min="3" max="3" width="13" style="520" customWidth="1"/>
    <col min="4" max="4" width="12.125" style="520" customWidth="1"/>
    <col min="5" max="5" width="13.25" style="520" customWidth="1"/>
    <col min="6" max="6" width="12.75" style="520" customWidth="1"/>
    <col min="7" max="7" width="13" style="520" customWidth="1"/>
    <col min="8" max="16384" width="9" style="520"/>
  </cols>
  <sheetData>
    <row r="1" spans="1:94" ht="5.0999999999999996" customHeight="1">
      <c r="A1" s="516"/>
      <c r="B1" s="519"/>
      <c r="C1" s="519"/>
      <c r="D1" s="519"/>
      <c r="E1" s="519"/>
      <c r="F1" s="519"/>
      <c r="G1" s="519"/>
    </row>
    <row r="2" spans="1:94" ht="50.1" customHeight="1">
      <c r="A2" s="1243"/>
      <c r="B2" s="1243"/>
      <c r="C2" s="1243"/>
      <c r="D2" s="1243"/>
      <c r="E2" s="1243"/>
      <c r="F2" s="1243"/>
      <c r="G2" s="1243"/>
    </row>
    <row r="3" spans="1:94" s="233" customFormat="1" ht="21" customHeight="1">
      <c r="A3" s="1170" t="s">
        <v>1060</v>
      </c>
      <c r="B3" s="1474"/>
      <c r="C3" s="1474"/>
      <c r="D3" s="1474"/>
      <c r="E3" s="1474"/>
      <c r="F3" s="1474"/>
      <c r="G3" s="1474"/>
    </row>
    <row r="4" spans="1:94" s="233" customFormat="1" ht="20.100000000000001" customHeight="1">
      <c r="A4" s="1142" t="s">
        <v>1061</v>
      </c>
      <c r="B4" s="1273"/>
      <c r="C4" s="1273"/>
      <c r="D4" s="1273"/>
      <c r="E4" s="1273"/>
      <c r="F4" s="1273"/>
      <c r="G4" s="1273"/>
    </row>
    <row r="5" spans="1:94" s="238" customFormat="1" ht="20.100000000000001" customHeight="1">
      <c r="A5" s="234" t="s">
        <v>1062</v>
      </c>
      <c r="B5" s="234"/>
      <c r="C5" s="234"/>
      <c r="D5" s="234"/>
      <c r="E5" s="234"/>
      <c r="F5" s="235"/>
      <c r="G5" s="746" t="s">
        <v>1063</v>
      </c>
    </row>
    <row r="6" spans="1:94" s="242" customFormat="1" ht="20.100000000000001" customHeight="1">
      <c r="A6" s="303" t="s">
        <v>648</v>
      </c>
      <c r="B6" s="1146" t="s">
        <v>1064</v>
      </c>
      <c r="C6" s="1147"/>
      <c r="D6" s="1146" t="s">
        <v>1065</v>
      </c>
      <c r="E6" s="1147"/>
      <c r="F6" s="1146" t="s">
        <v>1066</v>
      </c>
      <c r="G6" s="1147"/>
      <c r="H6" s="241"/>
      <c r="I6" s="241"/>
      <c r="J6" s="241"/>
      <c r="K6" s="241"/>
      <c r="L6" s="241"/>
      <c r="M6" s="241"/>
      <c r="N6" s="241"/>
    </row>
    <row r="7" spans="1:94" s="242" customFormat="1" ht="20.100000000000001" customHeight="1">
      <c r="A7" s="305"/>
      <c r="B7" s="247"/>
      <c r="C7" s="1283" t="s">
        <v>1067</v>
      </c>
      <c r="D7" s="964"/>
      <c r="E7" s="747" t="s">
        <v>1068</v>
      </c>
      <c r="F7" s="965"/>
      <c r="G7" s="613" t="s">
        <v>1068</v>
      </c>
      <c r="H7" s="241"/>
      <c r="I7" s="241"/>
      <c r="J7" s="241"/>
      <c r="K7" s="241"/>
      <c r="L7" s="241"/>
      <c r="M7" s="241"/>
      <c r="N7" s="241"/>
    </row>
    <row r="8" spans="1:94" s="242" customFormat="1" ht="20.100000000000001" customHeight="1">
      <c r="A8" s="305"/>
      <c r="B8" s="280"/>
      <c r="C8" s="1321"/>
      <c r="D8" s="966"/>
      <c r="E8" s="560" t="s">
        <v>1069</v>
      </c>
      <c r="F8" s="967"/>
      <c r="G8" s="253" t="s">
        <v>1069</v>
      </c>
      <c r="H8" s="241"/>
      <c r="I8" s="241"/>
      <c r="J8" s="241"/>
      <c r="K8" s="241"/>
      <c r="L8" s="241"/>
      <c r="M8" s="241"/>
      <c r="N8" s="241"/>
    </row>
    <row r="9" spans="1:94" s="242" customFormat="1" ht="20.100000000000001" customHeight="1">
      <c r="A9" s="309" t="s">
        <v>221</v>
      </c>
      <c r="B9" s="282" t="s">
        <v>1070</v>
      </c>
      <c r="C9" s="1472"/>
      <c r="D9" s="282" t="s">
        <v>1071</v>
      </c>
      <c r="E9" s="571" t="s">
        <v>1072</v>
      </c>
      <c r="F9" s="282" t="s">
        <v>1073</v>
      </c>
      <c r="G9" s="259" t="s">
        <v>1072</v>
      </c>
    </row>
    <row r="10" spans="1:94" s="238" customFormat="1" ht="92.1" customHeight="1">
      <c r="A10" s="968">
        <v>2013</v>
      </c>
      <c r="B10" s="969">
        <v>1496</v>
      </c>
      <c r="C10" s="970" t="s">
        <v>79</v>
      </c>
      <c r="D10" s="970">
        <v>43</v>
      </c>
      <c r="E10" s="970" t="s">
        <v>79</v>
      </c>
      <c r="F10" s="970">
        <v>2416</v>
      </c>
      <c r="G10" s="971" t="s">
        <v>79</v>
      </c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2"/>
      <c r="AF10" s="972"/>
      <c r="AG10" s="972"/>
      <c r="AH10" s="972"/>
      <c r="AI10" s="972"/>
      <c r="AJ10" s="972"/>
      <c r="AK10" s="972"/>
      <c r="AL10" s="972"/>
      <c r="AM10" s="972"/>
      <c r="AN10" s="972"/>
      <c r="AO10" s="972"/>
      <c r="AP10" s="972"/>
      <c r="AQ10" s="972"/>
      <c r="AR10" s="972"/>
      <c r="AS10" s="972"/>
      <c r="AT10" s="972"/>
      <c r="AU10" s="972"/>
      <c r="AV10" s="972"/>
      <c r="AW10" s="972"/>
      <c r="AX10" s="972"/>
      <c r="AY10" s="972"/>
      <c r="AZ10" s="972"/>
      <c r="BA10" s="972"/>
      <c r="BB10" s="972"/>
      <c r="BC10" s="972"/>
      <c r="BD10" s="972"/>
      <c r="BE10" s="972"/>
      <c r="BF10" s="972"/>
      <c r="BG10" s="972"/>
      <c r="BH10" s="972"/>
      <c r="BI10" s="972"/>
      <c r="BJ10" s="972"/>
      <c r="BK10" s="972"/>
      <c r="BL10" s="972"/>
      <c r="BM10" s="972"/>
      <c r="BN10" s="972"/>
      <c r="BO10" s="972"/>
      <c r="BP10" s="972"/>
      <c r="BQ10" s="972"/>
      <c r="BR10" s="972"/>
      <c r="BS10" s="972"/>
      <c r="BT10" s="972"/>
      <c r="BU10" s="972"/>
      <c r="BV10" s="972"/>
      <c r="BW10" s="972"/>
      <c r="BX10" s="972"/>
      <c r="BY10" s="972"/>
      <c r="BZ10" s="972"/>
      <c r="CA10" s="972"/>
      <c r="CB10" s="972"/>
      <c r="CC10" s="972"/>
      <c r="CD10" s="972"/>
      <c r="CE10" s="972"/>
      <c r="CF10" s="972"/>
      <c r="CG10" s="972"/>
      <c r="CH10" s="972"/>
      <c r="CI10" s="972"/>
      <c r="CJ10" s="972"/>
      <c r="CK10" s="972"/>
      <c r="CL10" s="972"/>
      <c r="CM10" s="972"/>
      <c r="CN10" s="972"/>
      <c r="CO10" s="972"/>
      <c r="CP10" s="972"/>
    </row>
    <row r="11" spans="1:94" s="266" customFormat="1" ht="92.1" customHeight="1">
      <c r="A11" s="968">
        <v>2014</v>
      </c>
      <c r="B11" s="969">
        <v>1538</v>
      </c>
      <c r="C11" s="970" t="s">
        <v>79</v>
      </c>
      <c r="D11" s="970">
        <v>28</v>
      </c>
      <c r="E11" s="970" t="s">
        <v>79</v>
      </c>
      <c r="F11" s="970">
        <v>2534</v>
      </c>
      <c r="G11" s="971" t="s">
        <v>79</v>
      </c>
      <c r="H11" s="973"/>
      <c r="I11" s="973"/>
      <c r="J11" s="973"/>
      <c r="K11" s="973"/>
      <c r="L11" s="973"/>
      <c r="M11" s="973"/>
      <c r="N11" s="973"/>
      <c r="O11" s="973"/>
      <c r="P11" s="973"/>
      <c r="Q11" s="973"/>
      <c r="R11" s="973"/>
      <c r="S11" s="973"/>
      <c r="T11" s="973"/>
      <c r="U11" s="973"/>
      <c r="V11" s="973"/>
      <c r="W11" s="973"/>
      <c r="X11" s="973"/>
      <c r="Y11" s="973"/>
      <c r="Z11" s="973"/>
      <c r="AA11" s="973"/>
      <c r="AB11" s="973"/>
      <c r="AC11" s="973"/>
      <c r="AD11" s="973"/>
      <c r="AE11" s="973"/>
      <c r="AF11" s="973"/>
      <c r="AG11" s="973"/>
      <c r="AH11" s="973"/>
      <c r="AI11" s="973"/>
      <c r="AJ11" s="973"/>
      <c r="AK11" s="973"/>
      <c r="AL11" s="973"/>
      <c r="AM11" s="973"/>
      <c r="AN11" s="973"/>
      <c r="AO11" s="973"/>
      <c r="AP11" s="973"/>
      <c r="AQ11" s="973"/>
      <c r="AR11" s="973"/>
      <c r="AS11" s="973"/>
      <c r="AT11" s="973"/>
      <c r="AU11" s="973"/>
      <c r="AV11" s="973"/>
      <c r="AW11" s="973"/>
      <c r="AX11" s="973"/>
      <c r="AY11" s="973"/>
      <c r="AZ11" s="973"/>
      <c r="BA11" s="973"/>
      <c r="BB11" s="973"/>
      <c r="BC11" s="973"/>
      <c r="BD11" s="973"/>
      <c r="BE11" s="973"/>
      <c r="BF11" s="973"/>
      <c r="BG11" s="973"/>
      <c r="BH11" s="973"/>
      <c r="BI11" s="973"/>
      <c r="BJ11" s="973"/>
      <c r="BK11" s="973"/>
      <c r="BL11" s="973"/>
      <c r="BM11" s="973"/>
      <c r="BN11" s="973"/>
      <c r="BO11" s="973"/>
      <c r="BP11" s="973"/>
      <c r="BQ11" s="973"/>
      <c r="BR11" s="973"/>
      <c r="BS11" s="973"/>
      <c r="BT11" s="973"/>
      <c r="BU11" s="973"/>
      <c r="BV11" s="973"/>
      <c r="BW11" s="973"/>
      <c r="BX11" s="973"/>
      <c r="BY11" s="973"/>
      <c r="BZ11" s="973"/>
      <c r="CA11" s="973"/>
      <c r="CB11" s="973"/>
      <c r="CC11" s="973"/>
      <c r="CD11" s="973"/>
      <c r="CE11" s="973"/>
      <c r="CF11" s="973"/>
      <c r="CG11" s="973"/>
      <c r="CH11" s="973"/>
      <c r="CI11" s="973"/>
      <c r="CJ11" s="973"/>
      <c r="CK11" s="973"/>
      <c r="CL11" s="973"/>
      <c r="CM11" s="973"/>
      <c r="CN11" s="973"/>
      <c r="CO11" s="973"/>
      <c r="CP11" s="973"/>
    </row>
    <row r="12" spans="1:94" s="266" customFormat="1" ht="92.1" customHeight="1">
      <c r="A12" s="968">
        <v>2015</v>
      </c>
      <c r="B12" s="969">
        <v>1696</v>
      </c>
      <c r="C12" s="970" t="s">
        <v>79</v>
      </c>
      <c r="D12" s="970">
        <v>29</v>
      </c>
      <c r="E12" s="970" t="s">
        <v>79</v>
      </c>
      <c r="F12" s="970">
        <v>2796</v>
      </c>
      <c r="G12" s="971" t="s">
        <v>79</v>
      </c>
      <c r="H12" s="973"/>
      <c r="I12" s="973"/>
      <c r="J12" s="973"/>
      <c r="K12" s="973"/>
      <c r="L12" s="973"/>
      <c r="M12" s="973"/>
      <c r="N12" s="973"/>
      <c r="O12" s="973"/>
      <c r="P12" s="973"/>
      <c r="Q12" s="973"/>
      <c r="R12" s="973"/>
      <c r="S12" s="973"/>
      <c r="T12" s="973"/>
      <c r="U12" s="973"/>
      <c r="V12" s="973"/>
      <c r="W12" s="973"/>
      <c r="X12" s="973"/>
      <c r="Y12" s="973"/>
      <c r="Z12" s="973"/>
      <c r="AA12" s="973"/>
      <c r="AB12" s="973"/>
      <c r="AC12" s="973"/>
      <c r="AD12" s="973"/>
      <c r="AE12" s="973"/>
      <c r="AF12" s="973"/>
      <c r="AG12" s="973"/>
      <c r="AH12" s="973"/>
      <c r="AI12" s="973"/>
      <c r="AJ12" s="973"/>
      <c r="AK12" s="973"/>
      <c r="AL12" s="973"/>
      <c r="AM12" s="973"/>
      <c r="AN12" s="973"/>
      <c r="AO12" s="973"/>
      <c r="AP12" s="973"/>
      <c r="AQ12" s="973"/>
      <c r="AR12" s="973"/>
      <c r="AS12" s="973"/>
      <c r="AT12" s="973"/>
      <c r="AU12" s="973"/>
      <c r="AV12" s="973"/>
      <c r="AW12" s="973"/>
      <c r="AX12" s="973"/>
      <c r="AY12" s="973"/>
      <c r="AZ12" s="973"/>
      <c r="BA12" s="973"/>
      <c r="BB12" s="973"/>
      <c r="BC12" s="973"/>
      <c r="BD12" s="973"/>
      <c r="BE12" s="973"/>
      <c r="BF12" s="973"/>
      <c r="BG12" s="973"/>
      <c r="BH12" s="973"/>
      <c r="BI12" s="973"/>
      <c r="BJ12" s="973"/>
      <c r="BK12" s="973"/>
      <c r="BL12" s="973"/>
      <c r="BM12" s="973"/>
      <c r="BN12" s="973"/>
      <c r="BO12" s="973"/>
      <c r="BP12" s="973"/>
      <c r="BQ12" s="973"/>
      <c r="BR12" s="973"/>
      <c r="BS12" s="973"/>
      <c r="BT12" s="973"/>
      <c r="BU12" s="973"/>
      <c r="BV12" s="973"/>
      <c r="BW12" s="973"/>
      <c r="BX12" s="973"/>
      <c r="BY12" s="973"/>
      <c r="BZ12" s="973"/>
      <c r="CA12" s="973"/>
      <c r="CB12" s="973"/>
      <c r="CC12" s="973"/>
      <c r="CD12" s="973"/>
      <c r="CE12" s="973"/>
      <c r="CF12" s="973"/>
      <c r="CG12" s="973"/>
      <c r="CH12" s="973"/>
      <c r="CI12" s="973"/>
      <c r="CJ12" s="973"/>
      <c r="CK12" s="973"/>
      <c r="CL12" s="973"/>
      <c r="CM12" s="973"/>
      <c r="CN12" s="973"/>
      <c r="CO12" s="973"/>
      <c r="CP12" s="973"/>
    </row>
    <row r="13" spans="1:94" s="266" customFormat="1" ht="92.1" customHeight="1">
      <c r="A13" s="968">
        <v>2016</v>
      </c>
      <c r="B13" s="969">
        <v>1436</v>
      </c>
      <c r="C13" s="970" t="s">
        <v>79</v>
      </c>
      <c r="D13" s="970">
        <v>27</v>
      </c>
      <c r="E13" s="970" t="s">
        <v>79</v>
      </c>
      <c r="F13" s="970">
        <v>2278</v>
      </c>
      <c r="G13" s="971" t="s">
        <v>79</v>
      </c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973"/>
      <c r="AJ13" s="973"/>
      <c r="AK13" s="973"/>
      <c r="AL13" s="973"/>
      <c r="AM13" s="973"/>
      <c r="AN13" s="973"/>
      <c r="AO13" s="973"/>
      <c r="AP13" s="973"/>
      <c r="AQ13" s="973"/>
      <c r="AR13" s="973"/>
      <c r="AS13" s="973"/>
      <c r="AT13" s="973"/>
      <c r="AU13" s="973"/>
      <c r="AV13" s="973"/>
      <c r="AW13" s="973"/>
      <c r="AX13" s="973"/>
      <c r="AY13" s="973"/>
      <c r="AZ13" s="973"/>
      <c r="BA13" s="973"/>
      <c r="BB13" s="973"/>
      <c r="BC13" s="973"/>
      <c r="BD13" s="973"/>
      <c r="BE13" s="973"/>
      <c r="BF13" s="973"/>
      <c r="BG13" s="973"/>
      <c r="BH13" s="973"/>
      <c r="BI13" s="973"/>
      <c r="BJ13" s="973"/>
      <c r="BK13" s="973"/>
      <c r="BL13" s="973"/>
      <c r="BM13" s="973"/>
      <c r="BN13" s="973"/>
      <c r="BO13" s="973"/>
      <c r="BP13" s="973"/>
      <c r="BQ13" s="973"/>
      <c r="BR13" s="973"/>
      <c r="BS13" s="973"/>
      <c r="BT13" s="973"/>
      <c r="BU13" s="973"/>
      <c r="BV13" s="973"/>
      <c r="BW13" s="973"/>
      <c r="BX13" s="973"/>
      <c r="BY13" s="973"/>
      <c r="BZ13" s="973"/>
      <c r="CA13" s="973"/>
      <c r="CB13" s="973"/>
      <c r="CC13" s="973"/>
      <c r="CD13" s="973"/>
      <c r="CE13" s="973"/>
      <c r="CF13" s="973"/>
      <c r="CG13" s="973"/>
      <c r="CH13" s="973"/>
      <c r="CI13" s="973"/>
      <c r="CJ13" s="973"/>
      <c r="CK13" s="973"/>
      <c r="CL13" s="973"/>
      <c r="CM13" s="973"/>
      <c r="CN13" s="973"/>
      <c r="CO13" s="973"/>
      <c r="CP13" s="973"/>
    </row>
    <row r="14" spans="1:94" s="266" customFormat="1" ht="92.1" customHeight="1">
      <c r="A14" s="968">
        <v>2017</v>
      </c>
      <c r="B14" s="969">
        <v>1543</v>
      </c>
      <c r="C14" s="970">
        <v>0</v>
      </c>
      <c r="D14" s="970">
        <v>31</v>
      </c>
      <c r="E14" s="970">
        <v>0</v>
      </c>
      <c r="F14" s="970">
        <v>2512</v>
      </c>
      <c r="G14" s="971">
        <v>0</v>
      </c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973"/>
      <c r="W14" s="973"/>
      <c r="X14" s="973"/>
      <c r="Y14" s="973"/>
      <c r="Z14" s="973"/>
      <c r="AA14" s="973"/>
      <c r="AB14" s="973"/>
      <c r="AC14" s="973"/>
      <c r="AD14" s="973"/>
      <c r="AE14" s="973"/>
      <c r="AF14" s="973"/>
      <c r="AG14" s="973"/>
      <c r="AH14" s="973"/>
      <c r="AI14" s="973"/>
      <c r="AJ14" s="973"/>
      <c r="AK14" s="973"/>
      <c r="AL14" s="973"/>
      <c r="AM14" s="973"/>
      <c r="AN14" s="973"/>
      <c r="AO14" s="973"/>
      <c r="AP14" s="973"/>
      <c r="AQ14" s="973"/>
      <c r="AR14" s="973"/>
      <c r="AS14" s="973"/>
      <c r="AT14" s="973"/>
      <c r="AU14" s="973"/>
      <c r="AV14" s="973"/>
      <c r="AW14" s="973"/>
      <c r="AX14" s="973"/>
      <c r="AY14" s="973"/>
      <c r="AZ14" s="973"/>
      <c r="BA14" s="973"/>
      <c r="BB14" s="973"/>
      <c r="BC14" s="973"/>
      <c r="BD14" s="973"/>
      <c r="BE14" s="973"/>
      <c r="BF14" s="973"/>
      <c r="BG14" s="973"/>
      <c r="BH14" s="973"/>
      <c r="BI14" s="973"/>
      <c r="BJ14" s="973"/>
      <c r="BK14" s="973"/>
      <c r="BL14" s="973"/>
      <c r="BM14" s="973"/>
      <c r="BN14" s="973"/>
      <c r="BO14" s="973"/>
      <c r="BP14" s="973"/>
      <c r="BQ14" s="973"/>
      <c r="BR14" s="973"/>
      <c r="BS14" s="973"/>
      <c r="BT14" s="973"/>
      <c r="BU14" s="973"/>
      <c r="BV14" s="973"/>
      <c r="BW14" s="973"/>
      <c r="BX14" s="973"/>
      <c r="BY14" s="973"/>
      <c r="BZ14" s="973"/>
      <c r="CA14" s="973"/>
      <c r="CB14" s="973"/>
      <c r="CC14" s="973"/>
      <c r="CD14" s="973"/>
      <c r="CE14" s="973"/>
      <c r="CF14" s="973"/>
      <c r="CG14" s="973"/>
      <c r="CH14" s="973"/>
      <c r="CI14" s="973"/>
      <c r="CJ14" s="973"/>
      <c r="CK14" s="973"/>
      <c r="CL14" s="973"/>
      <c r="CM14" s="973"/>
      <c r="CN14" s="973"/>
      <c r="CO14" s="973"/>
      <c r="CP14" s="973"/>
    </row>
    <row r="15" spans="1:94" s="274" customFormat="1" ht="92.1" customHeight="1">
      <c r="A15" s="974">
        <v>2018</v>
      </c>
      <c r="B15" s="975">
        <v>1547</v>
      </c>
      <c r="C15" s="976">
        <v>0</v>
      </c>
      <c r="D15" s="976">
        <v>28</v>
      </c>
      <c r="E15" s="976">
        <v>0</v>
      </c>
      <c r="F15" s="976">
        <v>2540</v>
      </c>
      <c r="G15" s="977">
        <v>0</v>
      </c>
      <c r="H15" s="973"/>
      <c r="I15" s="973"/>
      <c r="J15" s="973"/>
      <c r="K15" s="978"/>
      <c r="L15" s="978"/>
      <c r="M15" s="978"/>
      <c r="N15" s="978"/>
      <c r="O15" s="978"/>
      <c r="P15" s="978"/>
      <c r="Q15" s="978"/>
      <c r="R15" s="978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/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</row>
    <row r="16" spans="1:94" s="242" customFormat="1" ht="14.1" customHeight="1">
      <c r="A16" s="979" t="s">
        <v>519</v>
      </c>
      <c r="B16" s="980"/>
      <c r="C16" s="646"/>
      <c r="D16" s="980"/>
      <c r="E16" s="980"/>
      <c r="F16" s="1473"/>
      <c r="G16" s="1473"/>
    </row>
    <row r="17" spans="1:5" ht="14.25" customHeight="1">
      <c r="A17" s="238"/>
      <c r="B17" s="547"/>
      <c r="D17" s="547"/>
      <c r="E17" s="547"/>
    </row>
    <row r="18" spans="1:5" ht="14.25" customHeight="1">
      <c r="A18" s="520"/>
      <c r="B18" s="547"/>
      <c r="D18" s="547"/>
      <c r="E18" s="547"/>
    </row>
    <row r="19" spans="1:5" ht="14.25" customHeight="1">
      <c r="A19" s="520"/>
      <c r="B19" s="547"/>
      <c r="D19" s="547"/>
      <c r="E19" s="547"/>
    </row>
    <row r="20" spans="1:5" ht="14.25" customHeight="1">
      <c r="A20" s="520"/>
      <c r="B20" s="547"/>
      <c r="D20" s="547"/>
      <c r="E20" s="547"/>
    </row>
    <row r="21" spans="1:5" ht="14.25" customHeight="1">
      <c r="A21" s="520"/>
      <c r="B21" s="547"/>
      <c r="D21" s="547"/>
      <c r="E21" s="547"/>
    </row>
    <row r="22" spans="1:5" ht="14.25" customHeight="1">
      <c r="A22" s="520"/>
      <c r="B22" s="547"/>
      <c r="D22" s="547"/>
      <c r="E22" s="547"/>
    </row>
    <row r="23" spans="1:5" ht="14.25" customHeight="1">
      <c r="A23" s="520"/>
      <c r="B23" s="547"/>
      <c r="D23" s="547"/>
      <c r="E23" s="547"/>
    </row>
    <row r="24" spans="1:5" ht="14.25" customHeight="1">
      <c r="A24" s="520"/>
      <c r="B24" s="547"/>
      <c r="D24" s="547"/>
      <c r="E24" s="547"/>
    </row>
    <row r="25" spans="1:5" ht="14.25" customHeight="1">
      <c r="A25" s="520"/>
      <c r="B25" s="547"/>
      <c r="D25" s="547"/>
      <c r="E25" s="547"/>
    </row>
    <row r="26" spans="1:5" ht="14.25" customHeight="1">
      <c r="A26" s="520"/>
      <c r="B26" s="547"/>
      <c r="D26" s="547"/>
      <c r="E26" s="547"/>
    </row>
    <row r="27" spans="1:5" ht="14.25" customHeight="1">
      <c r="A27" s="520"/>
      <c r="B27" s="547"/>
    </row>
    <row r="28" spans="1:5" ht="14.25" customHeight="1">
      <c r="A28" s="520"/>
      <c r="B28" s="547"/>
    </row>
    <row r="29" spans="1:5" ht="14.25" customHeight="1">
      <c r="A29" s="520"/>
      <c r="B29" s="547"/>
    </row>
    <row r="30" spans="1:5" ht="14.25" customHeight="1">
      <c r="A30" s="520"/>
      <c r="B30" s="547"/>
    </row>
    <row r="31" spans="1:5" ht="14.25" customHeight="1">
      <c r="A31" s="520"/>
      <c r="B31" s="547"/>
    </row>
    <row r="32" spans="1:5" ht="14.25" customHeight="1">
      <c r="A32" s="520"/>
      <c r="B32" s="547"/>
    </row>
    <row r="33" spans="1:1" ht="14.25" customHeight="1">
      <c r="A33" s="520"/>
    </row>
    <row r="34" spans="1:1" ht="14.25" customHeight="1">
      <c r="A34" s="520"/>
    </row>
    <row r="35" spans="1:1" ht="14.25" customHeight="1">
      <c r="A35" s="520"/>
    </row>
    <row r="36" spans="1:1" ht="14.25" customHeight="1">
      <c r="A36" s="520"/>
    </row>
    <row r="37" spans="1:1" ht="14.25" customHeight="1">
      <c r="A37" s="520"/>
    </row>
    <row r="38" spans="1:1" ht="14.25" customHeight="1">
      <c r="A38" s="520"/>
    </row>
    <row r="39" spans="1:1" ht="14.25" customHeight="1">
      <c r="A39" s="520"/>
    </row>
    <row r="40" spans="1:1" ht="14.25" customHeight="1">
      <c r="A40" s="520"/>
    </row>
    <row r="41" spans="1:1" ht="14.25" customHeight="1">
      <c r="A41" s="520"/>
    </row>
    <row r="42" spans="1:1" ht="14.25" customHeight="1">
      <c r="A42" s="520"/>
    </row>
    <row r="43" spans="1:1" ht="14.25" customHeight="1">
      <c r="A43" s="520"/>
    </row>
    <row r="44" spans="1:1" ht="14.25" customHeight="1">
      <c r="A44" s="520"/>
    </row>
    <row r="45" spans="1:1" ht="14.25" customHeight="1">
      <c r="A45" s="520"/>
    </row>
    <row r="46" spans="1:1" ht="14.25" customHeight="1">
      <c r="A46" s="520"/>
    </row>
    <row r="47" spans="1:1" ht="14.25" customHeight="1">
      <c r="A47" s="520"/>
    </row>
    <row r="48" spans="1:1" ht="14.25" customHeight="1">
      <c r="A48" s="520"/>
    </row>
    <row r="49" spans="1:1" ht="14.25" customHeight="1">
      <c r="A49" s="520"/>
    </row>
    <row r="50" spans="1:1" ht="14.25" customHeight="1">
      <c r="A50" s="520"/>
    </row>
    <row r="51" spans="1:1" ht="14.25" customHeight="1">
      <c r="A51" s="520"/>
    </row>
    <row r="52" spans="1:1" ht="14.25" customHeight="1">
      <c r="A52" s="520"/>
    </row>
    <row r="53" spans="1:1" ht="14.25" customHeight="1">
      <c r="A53" s="520"/>
    </row>
    <row r="54" spans="1:1" ht="14.25" customHeight="1">
      <c r="A54" s="520"/>
    </row>
    <row r="55" spans="1:1" ht="14.25" customHeight="1">
      <c r="A55" s="520"/>
    </row>
    <row r="56" spans="1:1" ht="14.25" customHeight="1">
      <c r="A56" s="520"/>
    </row>
    <row r="57" spans="1:1" ht="14.25" customHeight="1">
      <c r="A57" s="520"/>
    </row>
    <row r="58" spans="1:1" ht="14.25" customHeight="1">
      <c r="A58" s="520"/>
    </row>
    <row r="59" spans="1:1" ht="14.25" customHeight="1">
      <c r="A59" s="520"/>
    </row>
    <row r="60" spans="1:1" ht="14.25" customHeight="1">
      <c r="A60" s="520"/>
    </row>
    <row r="61" spans="1:1" ht="14.25" customHeight="1">
      <c r="A61" s="520"/>
    </row>
    <row r="62" spans="1:1" ht="14.25" customHeight="1">
      <c r="A62" s="520"/>
    </row>
    <row r="63" spans="1:1" ht="14.25" customHeight="1">
      <c r="A63" s="520"/>
    </row>
    <row r="64" spans="1:1" ht="14.25" customHeight="1">
      <c r="A64" s="520"/>
    </row>
    <row r="65" spans="1:1" ht="14.25" customHeight="1">
      <c r="A65" s="520"/>
    </row>
    <row r="66" spans="1:1" ht="14.25" customHeight="1">
      <c r="A66" s="520"/>
    </row>
    <row r="67" spans="1:1" ht="14.25" customHeight="1">
      <c r="A67" s="520"/>
    </row>
    <row r="68" spans="1:1" ht="14.25" customHeight="1">
      <c r="A68" s="520"/>
    </row>
    <row r="69" spans="1:1" ht="14.25" customHeight="1">
      <c r="A69" s="520"/>
    </row>
    <row r="70" spans="1:1" ht="14.25" customHeight="1">
      <c r="A70" s="520"/>
    </row>
    <row r="71" spans="1:1" ht="14.25" customHeight="1">
      <c r="A71" s="520"/>
    </row>
    <row r="72" spans="1:1" ht="14.25" customHeight="1">
      <c r="A72" s="520"/>
    </row>
    <row r="73" spans="1:1" ht="14.25" customHeight="1">
      <c r="A73" s="520"/>
    </row>
    <row r="74" spans="1:1" ht="14.25" customHeight="1">
      <c r="A74" s="520"/>
    </row>
    <row r="75" spans="1:1" ht="14.25" customHeight="1">
      <c r="A75" s="520"/>
    </row>
    <row r="76" spans="1:1" ht="14.25" customHeight="1">
      <c r="A76" s="520"/>
    </row>
    <row r="77" spans="1:1" ht="14.25" customHeight="1">
      <c r="A77" s="520"/>
    </row>
    <row r="78" spans="1:1" ht="14.25" customHeight="1">
      <c r="A78" s="520"/>
    </row>
    <row r="79" spans="1:1" ht="14.25" customHeight="1">
      <c r="A79" s="520"/>
    </row>
    <row r="80" spans="1:1" ht="14.25" customHeight="1">
      <c r="A80" s="520"/>
    </row>
    <row r="81" spans="1:1" ht="14.25" customHeight="1">
      <c r="A81" s="520"/>
    </row>
    <row r="82" spans="1:1" ht="14.25" customHeight="1">
      <c r="A82" s="520"/>
    </row>
    <row r="83" spans="1:1" ht="14.25" customHeight="1">
      <c r="A83" s="520"/>
    </row>
    <row r="84" spans="1:1" ht="14.25" customHeight="1">
      <c r="A84" s="520"/>
    </row>
    <row r="85" spans="1:1" ht="14.25" customHeight="1">
      <c r="A85" s="520"/>
    </row>
    <row r="86" spans="1:1" ht="14.25" customHeight="1">
      <c r="A86" s="520"/>
    </row>
    <row r="87" spans="1:1" ht="14.25" customHeight="1">
      <c r="A87" s="520"/>
    </row>
    <row r="88" spans="1:1" ht="14.25" customHeight="1">
      <c r="A88" s="520"/>
    </row>
    <row r="89" spans="1:1" ht="14.25" customHeight="1">
      <c r="A89" s="520"/>
    </row>
    <row r="90" spans="1:1" ht="14.25" customHeight="1">
      <c r="A90" s="520"/>
    </row>
    <row r="91" spans="1:1" ht="14.25" customHeight="1">
      <c r="A91" s="520"/>
    </row>
    <row r="92" spans="1:1" ht="14.25" customHeight="1">
      <c r="A92" s="520"/>
    </row>
    <row r="93" spans="1:1" ht="14.25" customHeight="1">
      <c r="A93" s="520"/>
    </row>
    <row r="94" spans="1:1" ht="14.25" customHeight="1">
      <c r="A94" s="520"/>
    </row>
    <row r="95" spans="1:1" ht="14.25" customHeight="1">
      <c r="A95" s="520"/>
    </row>
    <row r="96" spans="1:1" ht="14.25" customHeight="1">
      <c r="A96" s="520"/>
    </row>
    <row r="97" spans="1:1" ht="14.25" customHeight="1">
      <c r="A97" s="520"/>
    </row>
    <row r="98" spans="1:1" ht="14.25" customHeight="1">
      <c r="A98" s="520"/>
    </row>
    <row r="99" spans="1:1" ht="14.25" customHeight="1">
      <c r="A99" s="520"/>
    </row>
    <row r="100" spans="1:1" ht="14.25" customHeight="1">
      <c r="A100" s="520"/>
    </row>
    <row r="101" spans="1:1" ht="14.25" customHeight="1">
      <c r="A101" s="520"/>
    </row>
    <row r="102" spans="1:1" ht="14.25" customHeight="1">
      <c r="A102" s="520"/>
    </row>
    <row r="103" spans="1:1" ht="14.25" customHeight="1">
      <c r="A103" s="520"/>
    </row>
    <row r="104" spans="1:1" ht="14.25" customHeight="1">
      <c r="A104" s="520"/>
    </row>
  </sheetData>
  <mergeCells count="8">
    <mergeCell ref="C7:C9"/>
    <mergeCell ref="F16:G16"/>
    <mergeCell ref="A2:G2"/>
    <mergeCell ref="A3:G3"/>
    <mergeCell ref="A4:G4"/>
    <mergeCell ref="B6:C6"/>
    <mergeCell ref="D6:E6"/>
    <mergeCell ref="F6:G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A13" zoomScaleNormal="100" zoomScaleSheetLayoutView="100" workbookViewId="0">
      <selection activeCell="K16" sqref="K16"/>
    </sheetView>
  </sheetViews>
  <sheetFormatPr defaultColWidth="9" defaultRowHeight="14.25"/>
  <cols>
    <col min="1" max="1" width="7.875" style="546" customWidth="1"/>
    <col min="2" max="2" width="8.75" style="546" customWidth="1"/>
    <col min="3" max="4" width="8.25" style="546" customWidth="1"/>
    <col min="5" max="5" width="7.75" style="546" customWidth="1"/>
    <col min="6" max="6" width="7.625" style="546" customWidth="1"/>
    <col min="7" max="11" width="7.125" style="546" customWidth="1"/>
    <col min="12" max="16384" width="9" style="520"/>
  </cols>
  <sheetData>
    <row r="1" spans="1:14" ht="5.0999999999999996" customHeight="1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4" ht="50.1" customHeight="1">
      <c r="A2" s="1243"/>
      <c r="B2" s="1243"/>
      <c r="C2" s="1243"/>
      <c r="D2" s="1243"/>
      <c r="E2" s="1243"/>
      <c r="F2" s="1243"/>
      <c r="G2" s="1243"/>
      <c r="H2" s="1243"/>
      <c r="I2" s="1243"/>
      <c r="J2" s="1243"/>
      <c r="K2" s="1243"/>
    </row>
    <row r="3" spans="1:14" s="981" customFormat="1" ht="21" customHeight="1">
      <c r="A3" s="1170" t="s">
        <v>1074</v>
      </c>
      <c r="B3" s="1474"/>
      <c r="C3" s="1474"/>
      <c r="D3" s="1474"/>
      <c r="E3" s="1474"/>
      <c r="F3" s="1474"/>
      <c r="G3" s="1474"/>
      <c r="H3" s="1474"/>
      <c r="I3" s="1474"/>
      <c r="J3" s="1474"/>
      <c r="K3" s="1474"/>
    </row>
    <row r="4" spans="1:14" s="981" customFormat="1" ht="20.100000000000001" customHeight="1">
      <c r="A4" s="1142" t="s">
        <v>1075</v>
      </c>
      <c r="B4" s="1273"/>
      <c r="C4" s="1273"/>
      <c r="D4" s="1273"/>
      <c r="E4" s="1273"/>
      <c r="F4" s="1273"/>
      <c r="G4" s="1273"/>
      <c r="H4" s="1273"/>
      <c r="I4" s="1273"/>
      <c r="J4" s="1273"/>
      <c r="K4" s="1273"/>
    </row>
    <row r="5" spans="1:14" ht="20.100000000000001" customHeight="1">
      <c r="A5" s="678" t="s">
        <v>1062</v>
      </c>
      <c r="B5" s="678"/>
      <c r="C5" s="688"/>
      <c r="D5" s="688"/>
      <c r="E5" s="688"/>
      <c r="F5" s="688"/>
      <c r="G5" s="688"/>
      <c r="H5" s="688"/>
      <c r="I5" s="688"/>
      <c r="J5" s="688"/>
      <c r="K5" s="237" t="s">
        <v>1063</v>
      </c>
    </row>
    <row r="6" spans="1:14" s="983" customFormat="1" ht="20.100000000000001" customHeight="1">
      <c r="A6" s="613" t="s">
        <v>229</v>
      </c>
      <c r="B6" s="1146" t="s">
        <v>1076</v>
      </c>
      <c r="C6" s="1148"/>
      <c r="D6" s="1148"/>
      <c r="E6" s="1147"/>
      <c r="F6" s="1146" t="s">
        <v>1077</v>
      </c>
      <c r="G6" s="1148"/>
      <c r="H6" s="1148"/>
      <c r="I6" s="1148"/>
      <c r="J6" s="1148"/>
      <c r="K6" s="1147"/>
      <c r="L6" s="982"/>
      <c r="M6" s="982"/>
      <c r="N6" s="982"/>
    </row>
    <row r="7" spans="1:14" s="983" customFormat="1" ht="13.5" customHeight="1">
      <c r="A7" s="664"/>
      <c r="B7" s="1133" t="s">
        <v>1078</v>
      </c>
      <c r="C7" s="1133"/>
      <c r="D7" s="1133"/>
      <c r="E7" s="1134"/>
      <c r="F7" s="1139" t="s">
        <v>1079</v>
      </c>
      <c r="G7" s="1133"/>
      <c r="H7" s="1133"/>
      <c r="I7" s="1133"/>
      <c r="J7" s="1133"/>
      <c r="K7" s="1134"/>
      <c r="L7" s="982"/>
      <c r="M7" s="982"/>
      <c r="N7" s="982"/>
    </row>
    <row r="8" spans="1:14" s="983" customFormat="1" ht="29.25" customHeight="1">
      <c r="A8" s="664"/>
      <c r="B8" s="276" t="s">
        <v>1080</v>
      </c>
      <c r="C8" s="613" t="s">
        <v>1081</v>
      </c>
      <c r="D8" s="613" t="s">
        <v>1082</v>
      </c>
      <c r="E8" s="308" t="s">
        <v>1083</v>
      </c>
      <c r="F8" s="613" t="s">
        <v>782</v>
      </c>
      <c r="G8" s="613" t="s">
        <v>783</v>
      </c>
      <c r="H8" s="613" t="s">
        <v>1084</v>
      </c>
      <c r="I8" s="613" t="s">
        <v>1085</v>
      </c>
      <c r="J8" s="613" t="s">
        <v>764</v>
      </c>
      <c r="K8" s="613" t="s">
        <v>635</v>
      </c>
      <c r="L8" s="982"/>
      <c r="M8" s="982"/>
      <c r="N8" s="982"/>
    </row>
    <row r="9" spans="1:14" s="545" customFormat="1" ht="25.5" customHeight="1">
      <c r="A9" s="259" t="s">
        <v>221</v>
      </c>
      <c r="B9" s="284" t="s">
        <v>1086</v>
      </c>
      <c r="C9" s="681" t="s">
        <v>1087</v>
      </c>
      <c r="D9" s="681" t="s">
        <v>1088</v>
      </c>
      <c r="E9" s="681" t="s">
        <v>1089</v>
      </c>
      <c r="F9" s="681" t="s">
        <v>1090</v>
      </c>
      <c r="G9" s="259" t="s">
        <v>749</v>
      </c>
      <c r="H9" s="259" t="s">
        <v>795</v>
      </c>
      <c r="I9" s="259" t="s">
        <v>1091</v>
      </c>
      <c r="J9" s="681" t="s">
        <v>1092</v>
      </c>
      <c r="K9" s="259" t="s">
        <v>239</v>
      </c>
    </row>
    <row r="10" spans="1:14" ht="90.95" customHeight="1">
      <c r="A10" s="984">
        <v>2013</v>
      </c>
      <c r="B10" s="985">
        <v>368</v>
      </c>
      <c r="C10" s="986">
        <v>1069</v>
      </c>
      <c r="D10" s="986">
        <v>59</v>
      </c>
      <c r="E10" s="986" t="s">
        <v>79</v>
      </c>
      <c r="F10" s="986">
        <v>1020</v>
      </c>
      <c r="G10" s="986">
        <v>88</v>
      </c>
      <c r="H10" s="986">
        <v>174</v>
      </c>
      <c r="I10" s="986" t="s">
        <v>79</v>
      </c>
      <c r="J10" s="986">
        <v>77</v>
      </c>
      <c r="K10" s="987">
        <v>137</v>
      </c>
    </row>
    <row r="11" spans="1:14" s="604" customFormat="1" ht="90.95" customHeight="1">
      <c r="A11" s="988">
        <v>2014</v>
      </c>
      <c r="B11" s="989">
        <v>366</v>
      </c>
      <c r="C11" s="990">
        <v>1121</v>
      </c>
      <c r="D11" s="990">
        <v>51</v>
      </c>
      <c r="E11" s="666">
        <v>0</v>
      </c>
      <c r="F11" s="990">
        <v>1011</v>
      </c>
      <c r="G11" s="990">
        <v>87</v>
      </c>
      <c r="H11" s="990">
        <v>215</v>
      </c>
      <c r="I11" s="666">
        <v>0</v>
      </c>
      <c r="J11" s="990">
        <v>97</v>
      </c>
      <c r="K11" s="991">
        <v>128</v>
      </c>
    </row>
    <row r="12" spans="1:14" s="604" customFormat="1" ht="90.95" customHeight="1">
      <c r="A12" s="988">
        <v>2015</v>
      </c>
      <c r="B12" s="989">
        <v>346</v>
      </c>
      <c r="C12" s="990">
        <v>1284</v>
      </c>
      <c r="D12" s="990">
        <v>66</v>
      </c>
      <c r="E12" s="666">
        <v>0</v>
      </c>
      <c r="F12" s="990">
        <v>1158</v>
      </c>
      <c r="G12" s="990">
        <v>79</v>
      </c>
      <c r="H12" s="990">
        <v>218</v>
      </c>
      <c r="I12" s="666">
        <v>0</v>
      </c>
      <c r="J12" s="990">
        <v>92</v>
      </c>
      <c r="K12" s="991">
        <v>149</v>
      </c>
    </row>
    <row r="13" spans="1:14" s="604" customFormat="1" ht="90.95" customHeight="1">
      <c r="A13" s="988">
        <v>2016</v>
      </c>
      <c r="B13" s="989">
        <v>313</v>
      </c>
      <c r="C13" s="990">
        <v>1076</v>
      </c>
      <c r="D13" s="990">
        <v>47</v>
      </c>
      <c r="E13" s="666">
        <v>0</v>
      </c>
      <c r="F13" s="990">
        <v>991</v>
      </c>
      <c r="G13" s="990">
        <v>61</v>
      </c>
      <c r="H13" s="990">
        <v>154</v>
      </c>
      <c r="I13" s="666">
        <v>0</v>
      </c>
      <c r="J13" s="990">
        <v>107</v>
      </c>
      <c r="K13" s="991">
        <v>123</v>
      </c>
    </row>
    <row r="14" spans="1:14" s="604" customFormat="1" ht="90.95" customHeight="1">
      <c r="A14" s="988">
        <v>2017</v>
      </c>
      <c r="B14" s="989">
        <v>345</v>
      </c>
      <c r="C14" s="990">
        <v>1155</v>
      </c>
      <c r="D14" s="990">
        <v>43</v>
      </c>
      <c r="E14" s="666">
        <v>0</v>
      </c>
      <c r="F14" s="990">
        <v>1049</v>
      </c>
      <c r="G14" s="990">
        <v>72</v>
      </c>
      <c r="H14" s="990">
        <v>196</v>
      </c>
      <c r="I14" s="666">
        <v>0</v>
      </c>
      <c r="J14" s="990">
        <v>104</v>
      </c>
      <c r="K14" s="991">
        <v>122</v>
      </c>
    </row>
    <row r="15" spans="1:14" s="604" customFormat="1" ht="90.95" customHeight="1">
      <c r="A15" s="992">
        <v>2018</v>
      </c>
      <c r="B15" s="993">
        <v>323</v>
      </c>
      <c r="C15" s="994">
        <v>1180</v>
      </c>
      <c r="D15" s="994">
        <v>44</v>
      </c>
      <c r="E15" s="669">
        <v>0</v>
      </c>
      <c r="F15" s="994">
        <v>1051</v>
      </c>
      <c r="G15" s="994">
        <v>71</v>
      </c>
      <c r="H15" s="994">
        <v>207</v>
      </c>
      <c r="I15" s="669">
        <v>0</v>
      </c>
      <c r="J15" s="994">
        <v>102</v>
      </c>
      <c r="K15" s="995">
        <v>116</v>
      </c>
    </row>
    <row r="16" spans="1:14" s="545" customFormat="1" ht="14.1" customHeight="1">
      <c r="A16" s="539" t="s">
        <v>519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</sheetData>
  <mergeCells count="7">
    <mergeCell ref="B7:E7"/>
    <mergeCell ref="F7:K7"/>
    <mergeCell ref="A2:K2"/>
    <mergeCell ref="A3:K3"/>
    <mergeCell ref="A4:K4"/>
    <mergeCell ref="B6:E6"/>
    <mergeCell ref="F6:K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9"/>
  <sheetViews>
    <sheetView view="pageBreakPreview" zoomScaleSheetLayoutView="100" workbookViewId="0">
      <selection activeCell="B15" sqref="B15"/>
    </sheetView>
  </sheetViews>
  <sheetFormatPr defaultColWidth="9" defaultRowHeight="14.25"/>
  <cols>
    <col min="1" max="1" width="14.375" style="46" customWidth="1"/>
    <col min="2" max="2" width="6.75" style="46" customWidth="1"/>
    <col min="3" max="3" width="7.375" style="46" customWidth="1"/>
    <col min="4" max="5" width="6.625" style="46" customWidth="1"/>
    <col min="6" max="6" width="8.375" style="46" customWidth="1"/>
    <col min="7" max="7" width="7.375" style="46" customWidth="1"/>
    <col min="8" max="12" width="6.125" style="46" customWidth="1"/>
    <col min="13" max="13" width="15.25" style="46" customWidth="1"/>
    <col min="14" max="14" width="7.625" style="46" customWidth="1"/>
    <col min="15" max="15" width="7.625" style="101" customWidth="1"/>
    <col min="16" max="17" width="7.625" style="46" customWidth="1"/>
    <col min="18" max="18" width="8.625" style="46" customWidth="1"/>
    <col min="19" max="19" width="9.125" style="46" customWidth="1"/>
    <col min="20" max="20" width="8.125" style="46" customWidth="1"/>
    <col min="21" max="21" width="8.125" style="4" customWidth="1"/>
    <col min="22" max="22" width="7.875" style="4" customWidth="1"/>
    <col min="23" max="16384" width="9" style="4"/>
  </cols>
  <sheetData>
    <row r="1" spans="1:22" ht="5.0999999999999996" customHeight="1"/>
    <row r="2" spans="1:22" ht="50.1" customHeight="1">
      <c r="A2" s="1111"/>
      <c r="B2" s="1111"/>
      <c r="C2" s="1111"/>
      <c r="D2" s="1111"/>
      <c r="E2" s="1111"/>
      <c r="F2" s="1111"/>
      <c r="G2" s="1111"/>
      <c r="H2" s="1111"/>
      <c r="I2" s="1111"/>
      <c r="J2" s="1111"/>
      <c r="K2" s="1111"/>
      <c r="L2" s="1111"/>
      <c r="M2" s="1111"/>
      <c r="N2" s="1111"/>
      <c r="O2" s="1111"/>
      <c r="P2" s="1111"/>
      <c r="Q2" s="1111"/>
      <c r="R2" s="1111"/>
      <c r="S2" s="1111"/>
      <c r="T2" s="1111"/>
      <c r="U2" s="1111"/>
      <c r="V2" s="1111"/>
    </row>
    <row r="3" spans="1:22" s="5" customFormat="1" ht="21" customHeight="1">
      <c r="A3" s="1113" t="s">
        <v>105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2"/>
      <c r="L3" s="1112"/>
      <c r="M3" s="1121" t="s">
        <v>106</v>
      </c>
      <c r="N3" s="1112"/>
      <c r="O3" s="1112"/>
      <c r="P3" s="1112"/>
      <c r="Q3" s="1112"/>
      <c r="R3" s="1112"/>
      <c r="S3" s="1112"/>
      <c r="T3" s="1112"/>
      <c r="U3" s="1112"/>
      <c r="V3" s="1112"/>
    </row>
    <row r="4" spans="1:22" s="5" customFormat="1" ht="20.100000000000001" customHeight="1">
      <c r="A4" s="1122" t="s">
        <v>107</v>
      </c>
      <c r="B4" s="1123"/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M4" s="1124" t="s">
        <v>108</v>
      </c>
      <c r="N4" s="1123"/>
      <c r="O4" s="1123"/>
      <c r="P4" s="1123"/>
      <c r="Q4" s="1123"/>
      <c r="R4" s="1123"/>
      <c r="S4" s="1123"/>
      <c r="T4" s="1123"/>
      <c r="U4" s="1123"/>
      <c r="V4" s="1123"/>
    </row>
    <row r="5" spans="1:22" s="55" customFormat="1" ht="20.100000000000001" customHeight="1">
      <c r="A5" s="51" t="s">
        <v>2</v>
      </c>
      <c r="B5" s="51"/>
      <c r="C5" s="51"/>
      <c r="D5" s="53"/>
      <c r="E5" s="53"/>
      <c r="F5" s="53"/>
      <c r="G5" s="53"/>
      <c r="H5" s="53"/>
      <c r="I5" s="53"/>
      <c r="J5" s="53"/>
      <c r="K5" s="1101" t="s">
        <v>43</v>
      </c>
      <c r="L5" s="1101"/>
      <c r="M5" s="51" t="s">
        <v>2</v>
      </c>
      <c r="N5" s="53"/>
      <c r="O5" s="53"/>
      <c r="P5" s="53"/>
      <c r="Q5" s="53"/>
      <c r="R5" s="53"/>
      <c r="S5" s="102"/>
      <c r="T5" s="53"/>
      <c r="U5" s="1117" t="s">
        <v>43</v>
      </c>
      <c r="V5" s="1117"/>
    </row>
    <row r="6" spans="1:22" s="10" customFormat="1" ht="20.100000000000001" customHeight="1">
      <c r="A6" s="103" t="s">
        <v>109</v>
      </c>
      <c r="B6" s="56" t="s">
        <v>45</v>
      </c>
      <c r="C6" s="56" t="s">
        <v>110</v>
      </c>
      <c r="D6" s="56" t="s">
        <v>47</v>
      </c>
      <c r="E6" s="13" t="s">
        <v>111</v>
      </c>
      <c r="F6" s="14" t="s">
        <v>49</v>
      </c>
      <c r="G6" s="1102" t="s">
        <v>1152</v>
      </c>
      <c r="H6" s="1103"/>
      <c r="I6" s="1103"/>
      <c r="J6" s="1103"/>
      <c r="K6" s="1103"/>
      <c r="L6" s="1104"/>
      <c r="M6" s="103" t="s">
        <v>109</v>
      </c>
      <c r="N6" s="1118" t="s">
        <v>1153</v>
      </c>
      <c r="O6" s="1119"/>
      <c r="P6" s="1119"/>
      <c r="Q6" s="1119"/>
      <c r="R6" s="1119"/>
      <c r="S6" s="1119"/>
      <c r="T6" s="1119"/>
      <c r="U6" s="1120"/>
      <c r="V6" s="104" t="s">
        <v>51</v>
      </c>
    </row>
    <row r="7" spans="1:22" s="10" customFormat="1" ht="17.100000000000001" customHeight="1">
      <c r="A7" s="105"/>
      <c r="B7" s="106"/>
      <c r="C7" s="1109" t="s">
        <v>53</v>
      </c>
      <c r="D7" s="107"/>
      <c r="E7" s="107"/>
      <c r="F7" s="1109" t="s">
        <v>56</v>
      </c>
      <c r="G7" s="108" t="s">
        <v>57</v>
      </c>
      <c r="H7" s="108" t="s">
        <v>20</v>
      </c>
      <c r="I7" s="108" t="s">
        <v>22</v>
      </c>
      <c r="J7" s="108" t="s">
        <v>23</v>
      </c>
      <c r="K7" s="109" t="s">
        <v>112</v>
      </c>
      <c r="L7" s="110" t="s">
        <v>113</v>
      </c>
      <c r="M7" s="105"/>
      <c r="N7" s="108" t="s">
        <v>26</v>
      </c>
      <c r="O7" s="111" t="s">
        <v>27</v>
      </c>
      <c r="P7" s="111" t="s">
        <v>28</v>
      </c>
      <c r="Q7" s="142" t="s">
        <v>58</v>
      </c>
      <c r="R7" s="142" t="s">
        <v>59</v>
      </c>
      <c r="S7" s="112" t="s">
        <v>60</v>
      </c>
      <c r="T7" s="111" t="s">
        <v>61</v>
      </c>
      <c r="U7" s="113" t="s">
        <v>62</v>
      </c>
      <c r="V7" s="114"/>
    </row>
    <row r="8" spans="1:22" s="10" customFormat="1" ht="24.75" customHeight="1">
      <c r="A8" s="115" t="s">
        <v>114</v>
      </c>
      <c r="B8" s="116" t="s">
        <v>12</v>
      </c>
      <c r="C8" s="1108"/>
      <c r="D8" s="116" t="s">
        <v>54</v>
      </c>
      <c r="E8" s="116" t="s">
        <v>55</v>
      </c>
      <c r="F8" s="1108"/>
      <c r="G8" s="116" t="s">
        <v>64</v>
      </c>
      <c r="H8" s="117" t="s">
        <v>65</v>
      </c>
      <c r="I8" s="116" t="s">
        <v>66</v>
      </c>
      <c r="J8" s="116" t="s">
        <v>67</v>
      </c>
      <c r="K8" s="118" t="s">
        <v>68</v>
      </c>
      <c r="L8" s="119" t="s">
        <v>69</v>
      </c>
      <c r="M8" s="115" t="s">
        <v>114</v>
      </c>
      <c r="N8" s="116" t="s">
        <v>70</v>
      </c>
      <c r="O8" s="120" t="s">
        <v>71</v>
      </c>
      <c r="P8" s="120" t="s">
        <v>72</v>
      </c>
      <c r="Q8" s="123" t="s">
        <v>73</v>
      </c>
      <c r="R8" s="121" t="s">
        <v>74</v>
      </c>
      <c r="S8" s="122" t="s">
        <v>75</v>
      </c>
      <c r="T8" s="121" t="s">
        <v>76</v>
      </c>
      <c r="U8" s="123" t="s">
        <v>77</v>
      </c>
      <c r="V8" s="123" t="s">
        <v>78</v>
      </c>
    </row>
    <row r="9" spans="1:22" s="125" customFormat="1" ht="47.1" customHeight="1">
      <c r="A9" s="124" t="s">
        <v>115</v>
      </c>
      <c r="B9" s="1080">
        <v>380</v>
      </c>
      <c r="C9" s="1080" t="s">
        <v>79</v>
      </c>
      <c r="D9" s="1080" t="s">
        <v>79</v>
      </c>
      <c r="E9" s="1080" t="s">
        <v>79</v>
      </c>
      <c r="F9" s="1080" t="s">
        <v>79</v>
      </c>
      <c r="G9" s="1080">
        <v>380</v>
      </c>
      <c r="H9" s="1080" t="s">
        <v>79</v>
      </c>
      <c r="I9" s="1080" t="s">
        <v>79</v>
      </c>
      <c r="J9" s="1080" t="s">
        <v>79</v>
      </c>
      <c r="K9" s="1080">
        <v>5</v>
      </c>
      <c r="L9" s="1076">
        <v>21</v>
      </c>
      <c r="M9" s="71">
        <v>2013</v>
      </c>
      <c r="N9" s="1080">
        <v>76</v>
      </c>
      <c r="O9" s="1080">
        <v>83</v>
      </c>
      <c r="P9" s="1080">
        <v>106</v>
      </c>
      <c r="Q9" s="1080">
        <v>72</v>
      </c>
      <c r="R9" s="1080" t="s">
        <v>79</v>
      </c>
      <c r="S9" s="1080">
        <v>17</v>
      </c>
      <c r="T9" s="1080" t="s">
        <v>79</v>
      </c>
      <c r="U9" s="1080" t="s">
        <v>79</v>
      </c>
      <c r="V9" s="1087" t="s">
        <v>79</v>
      </c>
    </row>
    <row r="10" spans="1:22" s="126" customFormat="1" ht="47.1" customHeight="1">
      <c r="A10" s="124" t="s">
        <v>116</v>
      </c>
      <c r="B10" s="1080">
        <v>376</v>
      </c>
      <c r="C10" s="1081" t="s">
        <v>79</v>
      </c>
      <c r="D10" s="1081" t="s">
        <v>79</v>
      </c>
      <c r="E10" s="1081" t="s">
        <v>79</v>
      </c>
      <c r="F10" s="1081" t="s">
        <v>79</v>
      </c>
      <c r="G10" s="1080">
        <v>376</v>
      </c>
      <c r="H10" s="1080" t="s">
        <v>79</v>
      </c>
      <c r="I10" s="1080" t="s">
        <v>79</v>
      </c>
      <c r="J10" s="1080" t="s">
        <v>79</v>
      </c>
      <c r="K10" s="1080">
        <v>5</v>
      </c>
      <c r="L10" s="1076">
        <v>21</v>
      </c>
      <c r="M10" s="71">
        <v>2014</v>
      </c>
      <c r="N10" s="1080">
        <v>76</v>
      </c>
      <c r="O10" s="1080">
        <v>81</v>
      </c>
      <c r="P10" s="1080">
        <v>107</v>
      </c>
      <c r="Q10" s="1080">
        <v>69</v>
      </c>
      <c r="R10" s="1080" t="s">
        <v>79</v>
      </c>
      <c r="S10" s="1080">
        <v>17</v>
      </c>
      <c r="T10" s="1080" t="s">
        <v>79</v>
      </c>
      <c r="U10" s="1080" t="s">
        <v>79</v>
      </c>
      <c r="V10" s="1087" t="s">
        <v>79</v>
      </c>
    </row>
    <row r="11" spans="1:22" s="126" customFormat="1" ht="47.1" customHeight="1">
      <c r="A11" s="124" t="s">
        <v>117</v>
      </c>
      <c r="B11" s="1080">
        <v>369</v>
      </c>
      <c r="C11" s="1081" t="s">
        <v>79</v>
      </c>
      <c r="D11" s="1081" t="s">
        <v>79</v>
      </c>
      <c r="E11" s="1081" t="s">
        <v>79</v>
      </c>
      <c r="F11" s="1081" t="s">
        <v>79</v>
      </c>
      <c r="G11" s="1080">
        <v>369</v>
      </c>
      <c r="H11" s="1080" t="s">
        <v>79</v>
      </c>
      <c r="I11" s="1080" t="s">
        <v>79</v>
      </c>
      <c r="J11" s="1080" t="s">
        <v>79</v>
      </c>
      <c r="K11" s="1080">
        <v>5</v>
      </c>
      <c r="L11" s="1076">
        <v>21</v>
      </c>
      <c r="M11" s="71">
        <v>2015</v>
      </c>
      <c r="N11" s="1080">
        <v>73</v>
      </c>
      <c r="O11" s="1080">
        <v>82</v>
      </c>
      <c r="P11" s="1080">
        <v>104</v>
      </c>
      <c r="Q11" s="1080">
        <v>67</v>
      </c>
      <c r="R11" s="1080"/>
      <c r="S11" s="1080">
        <v>17</v>
      </c>
      <c r="T11" s="1080" t="s">
        <v>79</v>
      </c>
      <c r="U11" s="1080" t="s">
        <v>79</v>
      </c>
      <c r="V11" s="1087" t="s">
        <v>79</v>
      </c>
    </row>
    <row r="12" spans="1:22" s="126" customFormat="1" ht="47.1" customHeight="1">
      <c r="A12" s="124" t="s">
        <v>118</v>
      </c>
      <c r="B12" s="1080">
        <v>392</v>
      </c>
      <c r="C12" s="1080" t="s">
        <v>79</v>
      </c>
      <c r="D12" s="1080" t="s">
        <v>79</v>
      </c>
      <c r="E12" s="1080" t="s">
        <v>79</v>
      </c>
      <c r="F12" s="1080" t="s">
        <v>79</v>
      </c>
      <c r="G12" s="1080">
        <v>392</v>
      </c>
      <c r="H12" s="1080" t="s">
        <v>79</v>
      </c>
      <c r="I12" s="1080" t="s">
        <v>79</v>
      </c>
      <c r="J12" s="1080" t="s">
        <v>79</v>
      </c>
      <c r="K12" s="1080">
        <v>5</v>
      </c>
      <c r="L12" s="1076">
        <v>21</v>
      </c>
      <c r="M12" s="71">
        <v>2016</v>
      </c>
      <c r="N12" s="1080">
        <v>77</v>
      </c>
      <c r="O12" s="1080">
        <v>92</v>
      </c>
      <c r="P12" s="1080">
        <v>110</v>
      </c>
      <c r="Q12" s="1080">
        <v>68</v>
      </c>
      <c r="R12" s="1080">
        <v>0</v>
      </c>
      <c r="S12" s="1080">
        <v>17</v>
      </c>
      <c r="T12" s="1080">
        <v>0</v>
      </c>
      <c r="U12" s="1080">
        <v>2</v>
      </c>
      <c r="V12" s="1087" t="s">
        <v>79</v>
      </c>
    </row>
    <row r="13" spans="1:22" s="126" customFormat="1" ht="47.1" customHeight="1">
      <c r="A13" s="124" t="s">
        <v>119</v>
      </c>
      <c r="B13" s="1080">
        <v>394</v>
      </c>
      <c r="C13" s="1080" t="s">
        <v>79</v>
      </c>
      <c r="D13" s="1080" t="s">
        <v>79</v>
      </c>
      <c r="E13" s="1080" t="s">
        <v>79</v>
      </c>
      <c r="F13" s="1080" t="s">
        <v>79</v>
      </c>
      <c r="G13" s="1080">
        <v>394</v>
      </c>
      <c r="H13" s="1080" t="s">
        <v>79</v>
      </c>
      <c r="I13" s="1080" t="s">
        <v>79</v>
      </c>
      <c r="J13" s="1080" t="s">
        <v>79</v>
      </c>
      <c r="K13" s="1080">
        <v>5</v>
      </c>
      <c r="L13" s="1076">
        <v>21</v>
      </c>
      <c r="M13" s="71">
        <v>2017</v>
      </c>
      <c r="N13" s="1080">
        <v>77</v>
      </c>
      <c r="O13" s="1080">
        <v>94</v>
      </c>
      <c r="P13" s="1080">
        <v>109</v>
      </c>
      <c r="Q13" s="1080">
        <v>70</v>
      </c>
      <c r="R13" s="1080">
        <v>0</v>
      </c>
      <c r="S13" s="1080">
        <v>16</v>
      </c>
      <c r="T13" s="1080">
        <v>0</v>
      </c>
      <c r="U13" s="1080">
        <v>2</v>
      </c>
      <c r="V13" s="1087">
        <v>0</v>
      </c>
    </row>
    <row r="14" spans="1:22" s="128" customFormat="1" ht="47.1" customHeight="1">
      <c r="A14" s="127" t="s">
        <v>120</v>
      </c>
      <c r="B14" s="1081">
        <v>402</v>
      </c>
      <c r="C14" s="1081" t="s">
        <v>79</v>
      </c>
      <c r="D14" s="1081" t="s">
        <v>79</v>
      </c>
      <c r="E14" s="1081" t="s">
        <v>79</v>
      </c>
      <c r="F14" s="1081" t="s">
        <v>79</v>
      </c>
      <c r="G14" s="1081">
        <v>402</v>
      </c>
      <c r="H14" s="1081">
        <v>0</v>
      </c>
      <c r="I14" s="1081">
        <v>0</v>
      </c>
      <c r="J14" s="1081">
        <v>0</v>
      </c>
      <c r="K14" s="1081">
        <v>5</v>
      </c>
      <c r="L14" s="1077">
        <v>21</v>
      </c>
      <c r="M14" s="77">
        <v>2018</v>
      </c>
      <c r="N14" s="1081">
        <v>79</v>
      </c>
      <c r="O14" s="1081">
        <v>95</v>
      </c>
      <c r="P14" s="1081">
        <v>112</v>
      </c>
      <c r="Q14" s="1081">
        <v>74</v>
      </c>
      <c r="R14" s="1081">
        <v>0</v>
      </c>
      <c r="S14" s="1081">
        <v>15</v>
      </c>
      <c r="T14" s="1081">
        <v>0</v>
      </c>
      <c r="U14" s="1081">
        <v>1</v>
      </c>
      <c r="V14" s="1088">
        <v>0</v>
      </c>
    </row>
    <row r="15" spans="1:22" s="130" customFormat="1" ht="47.1" customHeight="1">
      <c r="A15" s="81" t="s">
        <v>121</v>
      </c>
      <c r="B15" s="1082">
        <f>SUM(G15,V15)</f>
        <v>22</v>
      </c>
      <c r="C15" s="1080" t="s">
        <v>79</v>
      </c>
      <c r="D15" s="1080" t="s">
        <v>79</v>
      </c>
      <c r="E15" s="1080" t="s">
        <v>79</v>
      </c>
      <c r="F15" s="1080" t="s">
        <v>79</v>
      </c>
      <c r="G15" s="1080">
        <f>SUM(H15:L15,N15:V15)</f>
        <v>22</v>
      </c>
      <c r="H15" s="1080">
        <v>0</v>
      </c>
      <c r="I15" s="1080">
        <v>0</v>
      </c>
      <c r="J15" s="1080">
        <v>0</v>
      </c>
      <c r="K15" s="1083">
        <v>1</v>
      </c>
      <c r="L15" s="1078">
        <v>3</v>
      </c>
      <c r="M15" s="129" t="s">
        <v>121</v>
      </c>
      <c r="N15" s="1083">
        <v>3</v>
      </c>
      <c r="O15" s="1083">
        <v>7</v>
      </c>
      <c r="P15" s="1083">
        <v>8</v>
      </c>
      <c r="Q15" s="1080">
        <v>0</v>
      </c>
      <c r="R15" s="1080">
        <v>0</v>
      </c>
      <c r="S15" s="1080">
        <v>0</v>
      </c>
      <c r="T15" s="1080">
        <v>0</v>
      </c>
      <c r="U15" s="1080">
        <v>0</v>
      </c>
      <c r="V15" s="1087">
        <v>0</v>
      </c>
    </row>
    <row r="16" spans="1:22" s="130" customFormat="1" ht="47.1" customHeight="1">
      <c r="A16" s="81" t="s">
        <v>122</v>
      </c>
      <c r="B16" s="1082">
        <f t="shared" ref="B16:B21" si="0">SUM(G16,V16)</f>
        <v>69</v>
      </c>
      <c r="C16" s="1080" t="s">
        <v>79</v>
      </c>
      <c r="D16" s="1080" t="s">
        <v>79</v>
      </c>
      <c r="E16" s="1080" t="s">
        <v>79</v>
      </c>
      <c r="F16" s="1080" t="s">
        <v>79</v>
      </c>
      <c r="G16" s="1080">
        <f t="shared" ref="G16:G21" si="1">SUM(H16:L16,N16:V16)</f>
        <v>69</v>
      </c>
      <c r="H16" s="1080">
        <v>0</v>
      </c>
      <c r="I16" s="1080">
        <v>0</v>
      </c>
      <c r="J16" s="1080">
        <v>0</v>
      </c>
      <c r="K16" s="1084">
        <v>1</v>
      </c>
      <c r="L16" s="1078">
        <v>3</v>
      </c>
      <c r="M16" s="129" t="s">
        <v>122</v>
      </c>
      <c r="N16" s="1083">
        <v>15</v>
      </c>
      <c r="O16" s="1083">
        <v>15</v>
      </c>
      <c r="P16" s="1083">
        <v>28</v>
      </c>
      <c r="Q16" s="1084">
        <v>7</v>
      </c>
      <c r="R16" s="1080">
        <v>0</v>
      </c>
      <c r="S16" s="1080">
        <v>0</v>
      </c>
      <c r="T16" s="1080">
        <v>0</v>
      </c>
      <c r="U16" s="1080">
        <v>0</v>
      </c>
      <c r="V16" s="1087">
        <v>0</v>
      </c>
    </row>
    <row r="17" spans="1:59" s="55" customFormat="1" ht="47.1" customHeight="1">
      <c r="A17" s="81" t="s">
        <v>123</v>
      </c>
      <c r="B17" s="1082">
        <f t="shared" si="0"/>
        <v>105</v>
      </c>
      <c r="C17" s="1080" t="s">
        <v>79</v>
      </c>
      <c r="D17" s="1080" t="s">
        <v>79</v>
      </c>
      <c r="E17" s="1080" t="s">
        <v>79</v>
      </c>
      <c r="F17" s="1080" t="s">
        <v>79</v>
      </c>
      <c r="G17" s="1080">
        <f t="shared" si="1"/>
        <v>105</v>
      </c>
      <c r="H17" s="1080">
        <v>0</v>
      </c>
      <c r="I17" s="1080">
        <v>0</v>
      </c>
      <c r="J17" s="1080">
        <v>0</v>
      </c>
      <c r="K17" s="1083">
        <v>1</v>
      </c>
      <c r="L17" s="1078">
        <v>5</v>
      </c>
      <c r="M17" s="129" t="s">
        <v>124</v>
      </c>
      <c r="N17" s="1083">
        <v>21</v>
      </c>
      <c r="O17" s="1083">
        <v>23</v>
      </c>
      <c r="P17" s="1083">
        <v>21</v>
      </c>
      <c r="Q17" s="1084">
        <v>24</v>
      </c>
      <c r="R17" s="1080">
        <v>0</v>
      </c>
      <c r="S17" s="1089">
        <v>10</v>
      </c>
      <c r="T17" s="1080">
        <v>0</v>
      </c>
      <c r="U17" s="1080">
        <v>0</v>
      </c>
      <c r="V17" s="1087">
        <v>0</v>
      </c>
    </row>
    <row r="18" spans="1:59" s="55" customFormat="1" ht="47.1" customHeight="1">
      <c r="A18" s="81" t="s">
        <v>125</v>
      </c>
      <c r="B18" s="1082">
        <f t="shared" si="0"/>
        <v>115</v>
      </c>
      <c r="C18" s="1080" t="s">
        <v>79</v>
      </c>
      <c r="D18" s="1080" t="s">
        <v>79</v>
      </c>
      <c r="E18" s="1080" t="s">
        <v>79</v>
      </c>
      <c r="F18" s="1080" t="s">
        <v>79</v>
      </c>
      <c r="G18" s="1080">
        <f t="shared" si="1"/>
        <v>115</v>
      </c>
      <c r="H18" s="1080">
        <v>0</v>
      </c>
      <c r="I18" s="1080">
        <v>0</v>
      </c>
      <c r="J18" s="1080">
        <v>0</v>
      </c>
      <c r="K18" s="1083">
        <v>1</v>
      </c>
      <c r="L18" s="1078">
        <v>5</v>
      </c>
      <c r="M18" s="129" t="s">
        <v>126</v>
      </c>
      <c r="N18" s="1083">
        <v>22</v>
      </c>
      <c r="O18" s="1083">
        <v>27</v>
      </c>
      <c r="P18" s="1083">
        <v>29</v>
      </c>
      <c r="Q18" s="1084">
        <v>26</v>
      </c>
      <c r="R18" s="1080">
        <v>0</v>
      </c>
      <c r="S18" s="1089">
        <v>5</v>
      </c>
      <c r="T18" s="1080">
        <v>0</v>
      </c>
      <c r="U18" s="1080">
        <v>0</v>
      </c>
      <c r="V18" s="1087">
        <v>0</v>
      </c>
    </row>
    <row r="19" spans="1:59" s="55" customFormat="1" ht="47.1" customHeight="1">
      <c r="A19" s="81" t="s">
        <v>127</v>
      </c>
      <c r="B19" s="1082">
        <f t="shared" si="0"/>
        <v>57</v>
      </c>
      <c r="C19" s="1080" t="s">
        <v>79</v>
      </c>
      <c r="D19" s="1080" t="s">
        <v>79</v>
      </c>
      <c r="E19" s="1080" t="s">
        <v>79</v>
      </c>
      <c r="F19" s="1080" t="s">
        <v>79</v>
      </c>
      <c r="G19" s="1080">
        <f t="shared" si="1"/>
        <v>57</v>
      </c>
      <c r="H19" s="1080">
        <v>0</v>
      </c>
      <c r="I19" s="1080">
        <v>0</v>
      </c>
      <c r="J19" s="1080">
        <v>0</v>
      </c>
      <c r="K19" s="1083">
        <v>1</v>
      </c>
      <c r="L19" s="1078">
        <v>3</v>
      </c>
      <c r="M19" s="129" t="s">
        <v>128</v>
      </c>
      <c r="N19" s="1083">
        <v>12</v>
      </c>
      <c r="O19" s="1083">
        <v>15</v>
      </c>
      <c r="P19" s="1083">
        <v>13</v>
      </c>
      <c r="Q19" s="1084">
        <v>12</v>
      </c>
      <c r="R19" s="1080">
        <v>0</v>
      </c>
      <c r="S19" s="1080">
        <v>0</v>
      </c>
      <c r="T19" s="1080">
        <v>0</v>
      </c>
      <c r="U19" s="1080">
        <v>1</v>
      </c>
      <c r="V19" s="1087">
        <v>0</v>
      </c>
    </row>
    <row r="20" spans="1:59" s="55" customFormat="1" ht="47.1" customHeight="1">
      <c r="A20" s="81" t="s">
        <v>129</v>
      </c>
      <c r="B20" s="1082">
        <f t="shared" si="0"/>
        <v>16</v>
      </c>
      <c r="C20" s="1080" t="s">
        <v>79</v>
      </c>
      <c r="D20" s="1080" t="s">
        <v>79</v>
      </c>
      <c r="E20" s="1080" t="s">
        <v>79</v>
      </c>
      <c r="F20" s="1080" t="s">
        <v>79</v>
      </c>
      <c r="G20" s="1080">
        <f t="shared" si="1"/>
        <v>16</v>
      </c>
      <c r="H20" s="1080">
        <v>0</v>
      </c>
      <c r="I20" s="1080">
        <v>0</v>
      </c>
      <c r="J20" s="1080">
        <v>0</v>
      </c>
      <c r="K20" s="1080">
        <v>0</v>
      </c>
      <c r="L20" s="1078">
        <v>1</v>
      </c>
      <c r="M20" s="129" t="s">
        <v>130</v>
      </c>
      <c r="N20" s="1083">
        <v>3</v>
      </c>
      <c r="O20" s="1083">
        <v>5</v>
      </c>
      <c r="P20" s="1083">
        <v>5</v>
      </c>
      <c r="Q20" s="1080">
        <v>2</v>
      </c>
      <c r="R20" s="1080">
        <v>0</v>
      </c>
      <c r="S20" s="1080">
        <v>0</v>
      </c>
      <c r="T20" s="1080">
        <v>0</v>
      </c>
      <c r="U20" s="1080">
        <v>0</v>
      </c>
      <c r="V20" s="1087">
        <v>0</v>
      </c>
    </row>
    <row r="21" spans="1:59" s="55" customFormat="1" ht="47.1" customHeight="1">
      <c r="A21" s="131" t="s">
        <v>131</v>
      </c>
      <c r="B21" s="1085">
        <f t="shared" si="0"/>
        <v>18</v>
      </c>
      <c r="C21" s="1086" t="s">
        <v>79</v>
      </c>
      <c r="D21" s="1086" t="s">
        <v>79</v>
      </c>
      <c r="E21" s="1086" t="s">
        <v>79</v>
      </c>
      <c r="F21" s="1086" t="s">
        <v>79</v>
      </c>
      <c r="G21" s="1086">
        <f t="shared" si="1"/>
        <v>18</v>
      </c>
      <c r="H21" s="1086">
        <v>0</v>
      </c>
      <c r="I21" s="1086">
        <v>0</v>
      </c>
      <c r="J21" s="1086">
        <v>0</v>
      </c>
      <c r="K21" s="1086">
        <v>0</v>
      </c>
      <c r="L21" s="1079">
        <v>1</v>
      </c>
      <c r="M21" s="133" t="s">
        <v>132</v>
      </c>
      <c r="N21" s="1090">
        <v>3</v>
      </c>
      <c r="O21" s="1090">
        <v>3</v>
      </c>
      <c r="P21" s="1090">
        <v>8</v>
      </c>
      <c r="Q21" s="1091">
        <v>3</v>
      </c>
      <c r="R21" s="1086">
        <v>0</v>
      </c>
      <c r="S21" s="1086">
        <v>0</v>
      </c>
      <c r="T21" s="1086">
        <v>0</v>
      </c>
      <c r="U21" s="1086">
        <v>0</v>
      </c>
      <c r="V21" s="1092">
        <v>0</v>
      </c>
    </row>
    <row r="22" spans="1:59" s="55" customFormat="1" ht="15.95" customHeight="1">
      <c r="A22" s="134" t="s">
        <v>104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4" t="s">
        <v>104</v>
      </c>
      <c r="N22" s="136"/>
      <c r="O22" s="136"/>
      <c r="P22" s="136"/>
      <c r="Q22" s="136"/>
      <c r="R22" s="136"/>
      <c r="S22" s="136"/>
      <c r="T22" s="136"/>
      <c r="U22" s="136"/>
      <c r="V22" s="136"/>
      <c r="W22" s="4"/>
      <c r="X22" s="4"/>
      <c r="Y22" s="4"/>
      <c r="Z22" s="4"/>
      <c r="AA22" s="4"/>
    </row>
    <row r="23" spans="1:59" s="55" customFormat="1" ht="36" customHeight="1">
      <c r="A23" s="137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59" s="55" customFormat="1" ht="36" customHeight="1">
      <c r="A24" s="4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59" s="55" customFormat="1" ht="36" customHeight="1">
      <c r="A25" s="4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21.95" customHeight="1">
      <c r="A26" s="4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</row>
    <row r="27" spans="1:59" ht="12.95" customHeight="1">
      <c r="A27" s="4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</row>
    <row r="28" spans="1:59" ht="14.25" customHeight="1">
      <c r="A28" s="4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</row>
    <row r="29" spans="1:59" ht="14.25" customHeight="1">
      <c r="A29" s="4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</row>
    <row r="30" spans="1:59" ht="14.25" customHeight="1">
      <c r="A30" s="4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</row>
    <row r="31" spans="1:59" ht="14.25" customHeight="1">
      <c r="A31" s="4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59" ht="14.25" customHeight="1">
      <c r="A32" s="4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2" ht="14.25" customHeight="1">
      <c r="A33" s="4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</row>
    <row r="34" spans="1:22" ht="14.25" customHeight="1">
      <c r="A34" s="4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2" ht="14.25" customHeight="1">
      <c r="A35" s="4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</row>
    <row r="36" spans="1:22" ht="14.25" customHeight="1">
      <c r="A36" s="4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22" ht="14.25" customHeight="1">
      <c r="A37" s="4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22" ht="14.25" customHeight="1">
      <c r="A38" s="4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</row>
    <row r="39" spans="1:22" ht="14.25" customHeight="1">
      <c r="A39" s="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</row>
    <row r="40" spans="1:22" ht="14.25" customHeight="1">
      <c r="A40" s="4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2" ht="14.25" customHeight="1">
      <c r="A41" s="4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</row>
    <row r="42" spans="1:22" ht="14.25" customHeight="1">
      <c r="A42" s="4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</row>
    <row r="43" spans="1:22" ht="14.25" customHeight="1">
      <c r="A43" s="4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</row>
    <row r="44" spans="1:22" ht="14.25" customHeight="1">
      <c r="A44" s="4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</row>
    <row r="45" spans="1:22" ht="14.25" customHeight="1">
      <c r="A45" s="4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</row>
    <row r="46" spans="1:22" ht="14.25" customHeight="1">
      <c r="A46" s="4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</row>
    <row r="47" spans="1:22" ht="14.25" customHeight="1">
      <c r="A47" s="4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</row>
    <row r="48" spans="1:22" ht="14.25" customHeight="1">
      <c r="A48" s="4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</row>
    <row r="49" spans="1:22" ht="14.25" customHeight="1">
      <c r="A49" s="4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</row>
    <row r="50" spans="1:22" ht="14.25" customHeight="1">
      <c r="A50" s="4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</row>
    <row r="51" spans="1:22" ht="14.25" customHeight="1">
      <c r="A51" s="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1:22" ht="14.25" customHeight="1">
      <c r="A52" s="4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1:22" ht="14.25" customHeight="1">
      <c r="A53" s="4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</row>
    <row r="54" spans="1:22" ht="14.25" customHeight="1">
      <c r="A54" s="4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</row>
    <row r="55" spans="1:22" ht="14.25" customHeight="1">
      <c r="A55" s="4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</row>
    <row r="56" spans="1:22" ht="14.25" customHeight="1">
      <c r="A56" s="4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7" spans="1:22" ht="14.25" customHeight="1">
      <c r="A57" s="4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</row>
    <row r="58" spans="1:22" ht="14.25" customHeight="1">
      <c r="A58" s="4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</row>
    <row r="59" spans="1:22" ht="14.25" customHeight="1">
      <c r="A59" s="4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</row>
    <row r="60" spans="1:22" ht="14.25" customHeight="1">
      <c r="A60" s="4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</row>
    <row r="61" spans="1:22" ht="14.25" customHeight="1">
      <c r="A61" s="4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</row>
    <row r="62" spans="1:22" ht="14.25" customHeight="1">
      <c r="A62" s="4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</row>
    <row r="63" spans="1:22" ht="14.25" customHeight="1">
      <c r="A63" s="4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</row>
    <row r="64" spans="1:22" ht="14.25" customHeight="1">
      <c r="A64" s="4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</row>
    <row r="65" spans="1:22" ht="14.25" customHeight="1">
      <c r="A65" s="4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</row>
    <row r="66" spans="1:22" ht="14.25" customHeight="1">
      <c r="A66" s="4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</row>
    <row r="67" spans="1:22" ht="14.25" customHeight="1">
      <c r="A67" s="4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</row>
    <row r="68" spans="1:22" ht="14.25" customHeight="1">
      <c r="A68" s="4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</row>
    <row r="69" spans="1:22" ht="14.25" customHeight="1">
      <c r="A69" s="4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</row>
    <row r="70" spans="1:22" ht="14.25" customHeight="1">
      <c r="A70" s="4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</row>
    <row r="71" spans="1:22" ht="14.25" customHeight="1">
      <c r="A71" s="4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</row>
    <row r="72" spans="1:22" ht="14.25" customHeight="1">
      <c r="A72" s="4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</row>
    <row r="73" spans="1:22" ht="14.25" customHeight="1">
      <c r="A73" s="4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</row>
    <row r="74" spans="1:22" ht="14.25" customHeight="1">
      <c r="A74" s="4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</row>
    <row r="75" spans="1:22" ht="14.25" customHeight="1">
      <c r="A75" s="4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</row>
    <row r="76" spans="1:22" ht="14.25" customHeight="1">
      <c r="A76" s="4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</row>
    <row r="77" spans="1:22" ht="14.25" customHeight="1">
      <c r="A77" s="4"/>
    </row>
    <row r="78" spans="1:22" ht="14.25" customHeight="1">
      <c r="A78" s="4"/>
    </row>
    <row r="79" spans="1:22" ht="14.25" customHeight="1">
      <c r="A79" s="4"/>
    </row>
  </sheetData>
  <mergeCells count="12">
    <mergeCell ref="A2:L2"/>
    <mergeCell ref="M2:V2"/>
    <mergeCell ref="A3:L3"/>
    <mergeCell ref="M3:V3"/>
    <mergeCell ref="A4:L4"/>
    <mergeCell ref="M4:V4"/>
    <mergeCell ref="K5:L5"/>
    <mergeCell ref="U5:V5"/>
    <mergeCell ref="G6:L6"/>
    <mergeCell ref="N6:U6"/>
    <mergeCell ref="C7:C8"/>
    <mergeCell ref="F7:F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  <ignoredErrors>
    <ignoredError sqref="A9:A1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0" zoomScaleNormal="100" zoomScaleSheetLayoutView="100" workbookViewId="0">
      <selection activeCell="L28" sqref="L28"/>
    </sheetView>
  </sheetViews>
  <sheetFormatPr defaultColWidth="9" defaultRowHeight="14.25"/>
  <cols>
    <col min="1" max="1" width="9.375" style="546" customWidth="1"/>
    <col min="2" max="2" width="14.125" style="546" customWidth="1"/>
    <col min="3" max="6" width="14.625" style="546" customWidth="1"/>
    <col min="7" max="7" width="10.625" style="546" customWidth="1"/>
    <col min="8" max="8" width="11.875" style="546" customWidth="1"/>
    <col min="9" max="10" width="10.625" style="546" customWidth="1"/>
    <col min="11" max="11" width="10.625" style="549" customWidth="1"/>
    <col min="12" max="12" width="9.875" style="549" customWidth="1"/>
    <col min="13" max="13" width="10.25" style="549" customWidth="1"/>
    <col min="14" max="14" width="9.625" style="549" customWidth="1"/>
    <col min="15" max="15" width="10.5" style="520" bestFit="1" customWidth="1"/>
    <col min="16" max="16384" width="9" style="520"/>
  </cols>
  <sheetData>
    <row r="1" spans="1:15" ht="5.0999999999999996" customHeight="1"/>
    <row r="2" spans="1:15" ht="50.1" customHeight="1">
      <c r="A2" s="1243"/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</row>
    <row r="3" spans="1:15" s="233" customFormat="1" ht="21" customHeight="1">
      <c r="A3" s="1141" t="s">
        <v>1093</v>
      </c>
      <c r="B3" s="1272"/>
      <c r="C3" s="1272"/>
      <c r="D3" s="1272"/>
      <c r="E3" s="1272"/>
      <c r="F3" s="1272"/>
      <c r="G3" s="1141" t="s">
        <v>1094</v>
      </c>
      <c r="H3" s="1141"/>
      <c r="I3" s="1141"/>
      <c r="J3" s="1141"/>
      <c r="K3" s="1141"/>
      <c r="L3" s="1141"/>
      <c r="M3" s="1141"/>
      <c r="N3" s="1141"/>
    </row>
    <row r="4" spans="1:15" s="233" customFormat="1" ht="21" customHeight="1">
      <c r="A4" s="1142" t="s">
        <v>1095</v>
      </c>
      <c r="B4" s="1142"/>
      <c r="C4" s="1142"/>
      <c r="D4" s="1142"/>
      <c r="E4" s="1142"/>
      <c r="F4" s="1142"/>
      <c r="G4" s="1142" t="s">
        <v>1096</v>
      </c>
      <c r="H4" s="1474"/>
      <c r="I4" s="1474"/>
      <c r="J4" s="1474"/>
      <c r="K4" s="1474"/>
      <c r="L4" s="1474"/>
      <c r="M4" s="1474"/>
      <c r="N4" s="1474"/>
    </row>
    <row r="5" spans="1:15" s="238" customFormat="1" ht="21" customHeight="1">
      <c r="A5" s="234" t="s">
        <v>410</v>
      </c>
      <c r="B5" s="234"/>
      <c r="C5" s="234"/>
      <c r="D5" s="234"/>
      <c r="E5" s="235"/>
      <c r="F5" s="237" t="s">
        <v>484</v>
      </c>
      <c r="G5" s="234" t="s">
        <v>410</v>
      </c>
      <c r="H5" s="236"/>
      <c r="I5" s="236"/>
      <c r="J5" s="236"/>
      <c r="K5" s="996"/>
      <c r="L5" s="996"/>
      <c r="M5" s="996"/>
      <c r="N5" s="237" t="s">
        <v>484</v>
      </c>
    </row>
    <row r="6" spans="1:15" s="242" customFormat="1" ht="21.95" customHeight="1">
      <c r="A6" s="449" t="s">
        <v>151</v>
      </c>
      <c r="B6" s="286" t="s">
        <v>1097</v>
      </c>
      <c r="C6" s="1333" t="s">
        <v>1098</v>
      </c>
      <c r="D6" s="1334"/>
      <c r="E6" s="1334"/>
      <c r="F6" s="1335"/>
      <c r="G6" s="449" t="s">
        <v>151</v>
      </c>
      <c r="H6" s="1333" t="s">
        <v>1099</v>
      </c>
      <c r="I6" s="1334"/>
      <c r="J6" s="1334"/>
      <c r="K6" s="1334"/>
      <c r="L6" s="1334"/>
      <c r="M6" s="1334"/>
      <c r="N6" s="1335"/>
    </row>
    <row r="7" spans="1:15" s="242" customFormat="1" ht="24.75" customHeight="1">
      <c r="A7" s="450"/>
      <c r="B7" s="247"/>
      <c r="C7" s="286" t="s">
        <v>1100</v>
      </c>
      <c r="D7" s="247" t="s">
        <v>1101</v>
      </c>
      <c r="E7" s="247" t="s">
        <v>1102</v>
      </c>
      <c r="F7" s="997" t="s">
        <v>1103</v>
      </c>
      <c r="G7" s="450"/>
      <c r="H7" s="246" t="s">
        <v>783</v>
      </c>
      <c r="I7" s="246"/>
      <c r="J7" s="1146" t="s">
        <v>1104</v>
      </c>
      <c r="K7" s="1147"/>
      <c r="L7" s="246" t="s">
        <v>1105</v>
      </c>
      <c r="M7" s="685" t="s">
        <v>764</v>
      </c>
      <c r="N7" s="998" t="s">
        <v>1106</v>
      </c>
    </row>
    <row r="8" spans="1:15" s="242" customFormat="1" ht="25.5" customHeight="1">
      <c r="A8" s="448" t="s">
        <v>221</v>
      </c>
      <c r="B8" s="999" t="s">
        <v>1107</v>
      </c>
      <c r="C8" s="999" t="s">
        <v>1108</v>
      </c>
      <c r="D8" s="999" t="s">
        <v>1109</v>
      </c>
      <c r="E8" s="444" t="s">
        <v>1110</v>
      </c>
      <c r="F8" s="1000" t="s">
        <v>1111</v>
      </c>
      <c r="G8" s="448" t="s">
        <v>221</v>
      </c>
      <c r="H8" s="523" t="s">
        <v>749</v>
      </c>
      <c r="I8" s="523"/>
      <c r="J8" s="1475" t="s">
        <v>1112</v>
      </c>
      <c r="K8" s="1476"/>
      <c r="L8" s="1001" t="s">
        <v>795</v>
      </c>
      <c r="M8" s="731" t="s">
        <v>1113</v>
      </c>
      <c r="N8" s="445" t="s">
        <v>1114</v>
      </c>
    </row>
    <row r="9" spans="1:15" ht="40.5" customHeight="1">
      <c r="A9" s="292">
        <v>2013</v>
      </c>
      <c r="B9" s="1003">
        <v>36912</v>
      </c>
      <c r="C9" s="1004">
        <v>2796</v>
      </c>
      <c r="D9" s="1004">
        <v>20287</v>
      </c>
      <c r="E9" s="1004"/>
      <c r="F9" s="1002">
        <v>4321</v>
      </c>
      <c r="G9" s="262">
        <v>2013</v>
      </c>
      <c r="H9" s="1477">
        <v>1945</v>
      </c>
      <c r="I9" s="1478"/>
      <c r="J9" s="1478">
        <v>28181</v>
      </c>
      <c r="K9" s="1478"/>
      <c r="L9" s="1009">
        <v>5314</v>
      </c>
      <c r="M9" s="1009">
        <v>965</v>
      </c>
      <c r="N9" s="1006">
        <v>507</v>
      </c>
    </row>
    <row r="10" spans="1:15" s="604" customFormat="1" ht="40.5" customHeight="1">
      <c r="A10" s="292">
        <v>2014</v>
      </c>
      <c r="B10" s="1008">
        <v>29157</v>
      </c>
      <c r="C10" s="1009">
        <v>1866</v>
      </c>
      <c r="D10" s="1009">
        <v>14133</v>
      </c>
      <c r="E10" s="1009"/>
      <c r="F10" s="1007">
        <v>3844</v>
      </c>
      <c r="G10" s="262">
        <v>2014</v>
      </c>
      <c r="H10" s="1479">
        <v>1367</v>
      </c>
      <c r="I10" s="1480"/>
      <c r="J10" s="1480">
        <v>22861</v>
      </c>
      <c r="K10" s="1480"/>
      <c r="L10" s="1009">
        <v>4040</v>
      </c>
      <c r="M10" s="1009">
        <v>468</v>
      </c>
      <c r="N10" s="1006">
        <v>421</v>
      </c>
    </row>
    <row r="11" spans="1:15" s="604" customFormat="1" ht="40.5" customHeight="1">
      <c r="A11" s="292">
        <v>2015</v>
      </c>
      <c r="B11" s="1008">
        <v>43226</v>
      </c>
      <c r="C11" s="1009">
        <v>2167</v>
      </c>
      <c r="D11" s="1009">
        <v>18351</v>
      </c>
      <c r="E11" s="1009"/>
      <c r="F11" s="1006">
        <v>12149</v>
      </c>
      <c r="G11" s="262">
        <v>2015</v>
      </c>
      <c r="H11" s="1479">
        <v>1989</v>
      </c>
      <c r="I11" s="1480"/>
      <c r="J11" s="1480">
        <v>32458</v>
      </c>
      <c r="K11" s="1480"/>
      <c r="L11" s="1009">
        <v>7067</v>
      </c>
      <c r="M11" s="1009">
        <v>1347</v>
      </c>
      <c r="N11" s="1006">
        <v>365</v>
      </c>
    </row>
    <row r="12" spans="1:15" s="604" customFormat="1" ht="40.5" customHeight="1">
      <c r="A12" s="292">
        <v>2016</v>
      </c>
      <c r="B12" s="1008">
        <v>39828</v>
      </c>
      <c r="C12" s="1009">
        <v>1642</v>
      </c>
      <c r="D12" s="1009">
        <v>17544</v>
      </c>
      <c r="E12" s="1009"/>
      <c r="F12" s="1006">
        <v>10803</v>
      </c>
      <c r="G12" s="262">
        <v>2016</v>
      </c>
      <c r="H12" s="1479">
        <v>1720</v>
      </c>
      <c r="I12" s="1480"/>
      <c r="J12" s="1480">
        <v>29570</v>
      </c>
      <c r="K12" s="1480"/>
      <c r="L12" s="1009">
        <v>6927</v>
      </c>
      <c r="M12" s="1009">
        <v>1231</v>
      </c>
      <c r="N12" s="1006">
        <v>380</v>
      </c>
    </row>
    <row r="13" spans="1:15" s="604" customFormat="1" ht="40.5" customHeight="1">
      <c r="A13" s="292">
        <v>2017</v>
      </c>
      <c r="B13" s="1008">
        <v>48667</v>
      </c>
      <c r="C13" s="1009">
        <v>4712</v>
      </c>
      <c r="D13" s="1009">
        <v>35793</v>
      </c>
      <c r="E13" s="1009"/>
      <c r="F13" s="1006">
        <v>3441</v>
      </c>
      <c r="G13" s="262">
        <v>2017</v>
      </c>
      <c r="H13" s="1479">
        <v>2053</v>
      </c>
      <c r="I13" s="1480"/>
      <c r="J13" s="1480">
        <v>37845</v>
      </c>
      <c r="K13" s="1480"/>
      <c r="L13" s="1009">
        <v>8138</v>
      </c>
      <c r="M13" s="1009">
        <v>304</v>
      </c>
      <c r="N13" s="1006">
        <v>327</v>
      </c>
    </row>
    <row r="14" spans="1:15" s="742" customFormat="1" ht="40.5" customHeight="1">
      <c r="A14" s="296">
        <v>2018</v>
      </c>
      <c r="B14" s="1010">
        <v>43290</v>
      </c>
      <c r="C14" s="1074">
        <v>4479</v>
      </c>
      <c r="D14" s="1011">
        <v>35244</v>
      </c>
      <c r="E14" s="1011">
        <v>0</v>
      </c>
      <c r="F14" s="1012">
        <v>181</v>
      </c>
      <c r="G14" s="267">
        <v>2018</v>
      </c>
      <c r="H14" s="1481">
        <v>1712</v>
      </c>
      <c r="I14" s="1482"/>
      <c r="J14" s="1483">
        <v>34801</v>
      </c>
      <c r="K14" s="1483"/>
      <c r="L14" s="1013">
        <v>6335</v>
      </c>
      <c r="M14" s="1013">
        <v>123</v>
      </c>
      <c r="N14" s="1014">
        <v>319</v>
      </c>
      <c r="O14" s="1032"/>
    </row>
    <row r="15" spans="1:15" s="656" customFormat="1" ht="21.95" customHeight="1">
      <c r="A15" s="450" t="s">
        <v>151</v>
      </c>
      <c r="B15" s="1299" t="s">
        <v>1115</v>
      </c>
      <c r="C15" s="1300"/>
      <c r="D15" s="1300"/>
      <c r="E15" s="1300"/>
      <c r="F15" s="1484"/>
      <c r="G15" s="450" t="s">
        <v>151</v>
      </c>
      <c r="H15" s="1299" t="s">
        <v>1116</v>
      </c>
      <c r="I15" s="1300"/>
      <c r="J15" s="1484"/>
      <c r="K15" s="1299" t="s">
        <v>1117</v>
      </c>
      <c r="L15" s="1300"/>
      <c r="M15" s="1300"/>
      <c r="N15" s="1484"/>
    </row>
    <row r="16" spans="1:15" s="545" customFormat="1" ht="18.75" customHeight="1">
      <c r="A16" s="450"/>
      <c r="B16" s="684" t="s">
        <v>1118</v>
      </c>
      <c r="C16" s="444" t="s">
        <v>1119</v>
      </c>
      <c r="D16" s="747" t="s">
        <v>1120</v>
      </c>
      <c r="E16" s="1148" t="s">
        <v>595</v>
      </c>
      <c r="F16" s="1147"/>
      <c r="G16" s="450"/>
      <c r="H16" s="286" t="s">
        <v>1121</v>
      </c>
      <c r="I16" s="249" t="s">
        <v>1122</v>
      </c>
      <c r="J16" s="685" t="s">
        <v>1123</v>
      </c>
      <c r="K16" s="245" t="s">
        <v>1124</v>
      </c>
      <c r="L16" s="249" t="s">
        <v>1125</v>
      </c>
      <c r="M16" s="248" t="s">
        <v>1126</v>
      </c>
      <c r="N16" s="249" t="s">
        <v>561</v>
      </c>
    </row>
    <row r="17" spans="1:15" s="545" customFormat="1" ht="18.75" customHeight="1">
      <c r="A17" s="448" t="s">
        <v>221</v>
      </c>
      <c r="B17" s="707" t="s">
        <v>1127</v>
      </c>
      <c r="C17" s="999" t="s">
        <v>1128</v>
      </c>
      <c r="D17" s="560" t="s">
        <v>1129</v>
      </c>
      <c r="E17" s="1489" t="s">
        <v>687</v>
      </c>
      <c r="F17" s="1490"/>
      <c r="G17" s="448" t="s">
        <v>221</v>
      </c>
      <c r="H17" s="290" t="s">
        <v>1130</v>
      </c>
      <c r="I17" s="523" t="s">
        <v>1031</v>
      </c>
      <c r="J17" s="731" t="s">
        <v>687</v>
      </c>
      <c r="K17" s="658" t="s">
        <v>1131</v>
      </c>
      <c r="L17" s="523" t="s">
        <v>1132</v>
      </c>
      <c r="M17" s="257" t="s">
        <v>1133</v>
      </c>
      <c r="N17" s="731" t="s">
        <v>239</v>
      </c>
    </row>
    <row r="18" spans="1:15" ht="40.5" customHeight="1">
      <c r="A18" s="292">
        <v>2013</v>
      </c>
      <c r="B18" s="1015">
        <v>120</v>
      </c>
      <c r="C18" s="1004">
        <v>1847</v>
      </c>
      <c r="D18" s="1004">
        <v>319</v>
      </c>
      <c r="E18" s="1491">
        <v>7222</v>
      </c>
      <c r="F18" s="1492"/>
      <c r="G18" s="262">
        <v>2013</v>
      </c>
      <c r="H18" s="1009">
        <v>33076</v>
      </c>
      <c r="I18" s="1009">
        <v>3575</v>
      </c>
      <c r="J18" s="1009">
        <v>261</v>
      </c>
      <c r="K18" s="1016">
        <v>2215</v>
      </c>
      <c r="L18" s="1016">
        <v>0</v>
      </c>
      <c r="M18" s="1016">
        <v>12540</v>
      </c>
      <c r="N18" s="1017">
        <v>22157</v>
      </c>
      <c r="O18" s="1018"/>
    </row>
    <row r="19" spans="1:15" s="604" customFormat="1" ht="40.5" customHeight="1">
      <c r="A19" s="292">
        <v>2014</v>
      </c>
      <c r="B19" s="1019">
        <v>90</v>
      </c>
      <c r="C19" s="1009">
        <v>1531</v>
      </c>
      <c r="D19" s="1009">
        <v>342</v>
      </c>
      <c r="E19" s="1485">
        <v>7351</v>
      </c>
      <c r="F19" s="1486"/>
      <c r="G19" s="292">
        <v>2014</v>
      </c>
      <c r="H19" s="1008">
        <v>25952</v>
      </c>
      <c r="I19" s="1009">
        <v>3037</v>
      </c>
      <c r="J19" s="1009">
        <v>168</v>
      </c>
      <c r="K19" s="1009">
        <v>1906</v>
      </c>
      <c r="L19" s="1016">
        <v>0</v>
      </c>
      <c r="M19" s="1016">
        <v>8659</v>
      </c>
      <c r="N19" s="1017">
        <v>18592</v>
      </c>
      <c r="O19" s="1018"/>
    </row>
    <row r="20" spans="1:15" s="604" customFormat="1" ht="40.5" customHeight="1">
      <c r="A20" s="292">
        <v>2015</v>
      </c>
      <c r="B20" s="1019">
        <v>106</v>
      </c>
      <c r="C20" s="1009">
        <v>1735</v>
      </c>
      <c r="D20" s="1009">
        <v>363</v>
      </c>
      <c r="E20" s="1485">
        <v>8355</v>
      </c>
      <c r="F20" s="1486"/>
      <c r="G20" s="292">
        <v>2015</v>
      </c>
      <c r="H20" s="1008">
        <v>39392</v>
      </c>
      <c r="I20" s="1009">
        <v>3681</v>
      </c>
      <c r="J20" s="1009">
        <v>153</v>
      </c>
      <c r="K20" s="1009">
        <v>2121</v>
      </c>
      <c r="L20" s="1016">
        <v>0</v>
      </c>
      <c r="M20" s="1016">
        <v>20173</v>
      </c>
      <c r="N20" s="1017">
        <v>20932</v>
      </c>
      <c r="O20" s="1018"/>
    </row>
    <row r="21" spans="1:15" s="604" customFormat="1" ht="40.5" customHeight="1">
      <c r="A21" s="292">
        <v>2016</v>
      </c>
      <c r="B21" s="1019">
        <v>268</v>
      </c>
      <c r="C21" s="1009">
        <v>1551</v>
      </c>
      <c r="D21" s="1009">
        <v>358</v>
      </c>
      <c r="E21" s="1485">
        <v>7662</v>
      </c>
      <c r="F21" s="1486"/>
      <c r="G21" s="292">
        <v>2016</v>
      </c>
      <c r="H21" s="1008">
        <v>36100</v>
      </c>
      <c r="I21" s="1009">
        <v>3561</v>
      </c>
      <c r="J21" s="1009">
        <v>167</v>
      </c>
      <c r="K21" s="1009">
        <v>1952</v>
      </c>
      <c r="L21" s="1016">
        <v>0</v>
      </c>
      <c r="M21" s="1016">
        <v>16855</v>
      </c>
      <c r="N21" s="1017">
        <v>21021</v>
      </c>
      <c r="O21" s="1018"/>
    </row>
    <row r="22" spans="1:15" s="604" customFormat="1" ht="40.5" customHeight="1">
      <c r="A22" s="292">
        <v>2017</v>
      </c>
      <c r="B22" s="1019">
        <v>176</v>
      </c>
      <c r="C22" s="1009">
        <v>1213</v>
      </c>
      <c r="D22" s="1009">
        <v>290</v>
      </c>
      <c r="E22" s="1485">
        <v>3042</v>
      </c>
      <c r="F22" s="1486"/>
      <c r="G22" s="292">
        <v>2017</v>
      </c>
      <c r="H22" s="1008">
        <v>45172</v>
      </c>
      <c r="I22" s="1009">
        <v>3370</v>
      </c>
      <c r="J22" s="1009">
        <v>125</v>
      </c>
      <c r="K22" s="1009">
        <v>1529</v>
      </c>
      <c r="L22" s="1016">
        <v>0</v>
      </c>
      <c r="M22" s="1016">
        <v>6633</v>
      </c>
      <c r="N22" s="1017">
        <v>40505</v>
      </c>
      <c r="O22" s="1018"/>
    </row>
    <row r="23" spans="1:15" s="604" customFormat="1" ht="40.5" customHeight="1">
      <c r="A23" s="296">
        <v>2018</v>
      </c>
      <c r="B23" s="1073">
        <v>187</v>
      </c>
      <c r="C23" s="1074">
        <v>937</v>
      </c>
      <c r="D23" s="1074">
        <v>263</v>
      </c>
      <c r="E23" s="1487">
        <v>1999</v>
      </c>
      <c r="F23" s="1488"/>
      <c r="G23" s="267">
        <v>2018</v>
      </c>
      <c r="H23" s="1010">
        <v>39938</v>
      </c>
      <c r="I23" s="1011">
        <v>3225</v>
      </c>
      <c r="J23" s="1011">
        <v>127</v>
      </c>
      <c r="K23" s="1011">
        <v>1223</v>
      </c>
      <c r="L23" s="1020">
        <v>0</v>
      </c>
      <c r="M23" s="1020">
        <v>42067</v>
      </c>
      <c r="N23" s="1012">
        <v>0</v>
      </c>
      <c r="O23" s="787"/>
    </row>
    <row r="24" spans="1:15" s="604" customFormat="1" ht="15.75">
      <c r="A24" s="1021" t="s">
        <v>1134</v>
      </c>
      <c r="B24" s="1022"/>
      <c r="C24" s="1005"/>
      <c r="D24" s="1022"/>
      <c r="E24" s="1023"/>
      <c r="F24" s="1023"/>
      <c r="G24" s="1021" t="s">
        <v>1134</v>
      </c>
      <c r="H24" s="1022"/>
      <c r="I24" s="1022"/>
      <c r="J24" s="1022"/>
      <c r="K24" s="1022"/>
      <c r="L24" s="1024"/>
      <c r="M24" s="1024"/>
      <c r="N24" s="1022"/>
    </row>
    <row r="25" spans="1:15" s="545" customFormat="1" ht="15.95" customHeight="1">
      <c r="A25" s="539" t="s">
        <v>519</v>
      </c>
      <c r="B25" s="542"/>
      <c r="C25" s="542"/>
      <c r="D25" s="542"/>
      <c r="E25" s="542"/>
      <c r="F25" s="542"/>
      <c r="G25" s="539" t="s">
        <v>519</v>
      </c>
      <c r="H25" s="542"/>
      <c r="I25" s="542"/>
      <c r="J25" s="542"/>
      <c r="K25" s="582"/>
      <c r="L25" s="626"/>
      <c r="M25" s="626"/>
      <c r="N25" s="626"/>
    </row>
    <row r="26" spans="1:15" ht="19.5" customHeight="1">
      <c r="B26" s="1025"/>
      <c r="G26" s="1025"/>
      <c r="I26" s="1025"/>
      <c r="O26" s="1018"/>
    </row>
    <row r="27" spans="1:15" ht="19.5" customHeight="1">
      <c r="B27" s="1025"/>
      <c r="D27" s="1025"/>
      <c r="E27" s="1025"/>
      <c r="F27" s="1025"/>
      <c r="G27" s="1025"/>
      <c r="H27" s="1025"/>
      <c r="I27" s="1025"/>
    </row>
    <row r="28" spans="1:15" ht="19.5" customHeight="1">
      <c r="D28" s="1025"/>
      <c r="E28" s="1025"/>
      <c r="F28" s="1025"/>
      <c r="G28" s="1025"/>
      <c r="H28" s="1025"/>
    </row>
    <row r="29" spans="1:15" ht="14.25" customHeight="1"/>
    <row r="30" spans="1:15" ht="14.25" customHeight="1"/>
    <row r="31" spans="1:15" ht="14.25" customHeight="1"/>
    <row r="32" spans="1:15" ht="14.25" customHeight="1">
      <c r="A32" s="520"/>
      <c r="K32" s="520"/>
      <c r="L32" s="520"/>
      <c r="M32" s="520"/>
      <c r="N32" s="520"/>
    </row>
    <row r="33" spans="1:14" ht="14.25" customHeight="1">
      <c r="A33" s="520"/>
      <c r="K33" s="520"/>
      <c r="L33" s="520"/>
      <c r="M33" s="520"/>
      <c r="N33" s="520"/>
    </row>
    <row r="34" spans="1:14" ht="14.25" customHeight="1">
      <c r="A34" s="520"/>
      <c r="K34" s="520"/>
      <c r="L34" s="520"/>
      <c r="M34" s="520"/>
      <c r="N34" s="520"/>
    </row>
    <row r="35" spans="1:14" ht="14.25" customHeight="1">
      <c r="A35" s="520"/>
      <c r="K35" s="520"/>
      <c r="L35" s="520"/>
      <c r="M35" s="520"/>
      <c r="N35" s="520"/>
    </row>
    <row r="36" spans="1:14" ht="14.25" customHeight="1">
      <c r="A36" s="520"/>
      <c r="K36" s="520"/>
      <c r="L36" s="520"/>
      <c r="M36" s="520"/>
      <c r="N36" s="520"/>
    </row>
    <row r="37" spans="1:14" ht="14.25" customHeight="1">
      <c r="A37" s="520"/>
      <c r="K37" s="520"/>
      <c r="L37" s="520"/>
      <c r="M37" s="520"/>
      <c r="N37" s="520"/>
    </row>
    <row r="38" spans="1:14" ht="14.25" customHeight="1">
      <c r="A38" s="520"/>
      <c r="K38" s="520"/>
      <c r="L38" s="520"/>
      <c r="M38" s="520"/>
      <c r="N38" s="520"/>
    </row>
    <row r="39" spans="1:14" ht="14.25" customHeight="1">
      <c r="A39" s="520"/>
      <c r="K39" s="520"/>
      <c r="L39" s="520"/>
      <c r="M39" s="520"/>
      <c r="N39" s="520"/>
    </row>
    <row r="40" spans="1:14" ht="14.25" customHeight="1">
      <c r="A40" s="520"/>
      <c r="K40" s="520"/>
      <c r="L40" s="520"/>
      <c r="M40" s="520"/>
      <c r="N40" s="520"/>
    </row>
    <row r="41" spans="1:14" ht="14.25" customHeight="1">
      <c r="A41" s="520"/>
      <c r="K41" s="520"/>
      <c r="L41" s="520"/>
      <c r="M41" s="520"/>
      <c r="N41" s="520"/>
    </row>
  </sheetData>
  <mergeCells count="33">
    <mergeCell ref="E22:F22"/>
    <mergeCell ref="E23:F23"/>
    <mergeCell ref="E16:F16"/>
    <mergeCell ref="E17:F17"/>
    <mergeCell ref="E18:F18"/>
    <mergeCell ref="E19:F19"/>
    <mergeCell ref="E20:F20"/>
    <mergeCell ref="E21:F21"/>
    <mergeCell ref="H13:I13"/>
    <mergeCell ref="J13:K13"/>
    <mergeCell ref="H14:I14"/>
    <mergeCell ref="J14:K14"/>
    <mergeCell ref="B15:F15"/>
    <mergeCell ref="H15:J15"/>
    <mergeCell ref="K15:N15"/>
    <mergeCell ref="H10:I10"/>
    <mergeCell ref="J10:K10"/>
    <mergeCell ref="H11:I11"/>
    <mergeCell ref="J11:K11"/>
    <mergeCell ref="H12:I12"/>
    <mergeCell ref="J12:K12"/>
    <mergeCell ref="C6:F6"/>
    <mergeCell ref="H6:N6"/>
    <mergeCell ref="J7:K7"/>
    <mergeCell ref="J8:K8"/>
    <mergeCell ref="H9:I9"/>
    <mergeCell ref="J9:K9"/>
    <mergeCell ref="A2:F2"/>
    <mergeCell ref="G2:N2"/>
    <mergeCell ref="A3:F3"/>
    <mergeCell ref="G3:N3"/>
    <mergeCell ref="A4:F4"/>
    <mergeCell ref="G4:N4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Normal="100" zoomScaleSheetLayoutView="100" workbookViewId="0">
      <selection activeCell="I18" sqref="I18"/>
    </sheetView>
  </sheetViews>
  <sheetFormatPr defaultColWidth="9" defaultRowHeight="14.25"/>
  <cols>
    <col min="1" max="1" width="10.625" style="546" customWidth="1"/>
    <col min="2" max="3" width="11.125" style="546" customWidth="1"/>
    <col min="4" max="5" width="14.625" style="546" customWidth="1"/>
    <col min="6" max="6" width="11.125" style="546" customWidth="1"/>
    <col min="7" max="7" width="10.875" style="546" customWidth="1"/>
    <col min="8" max="9" width="9" style="520"/>
    <col min="10" max="10" width="10.375" style="520" bestFit="1" customWidth="1"/>
    <col min="11" max="16384" width="9" style="520"/>
  </cols>
  <sheetData>
    <row r="1" spans="1:14" ht="5.0999999999999996" customHeight="1"/>
    <row r="2" spans="1:14" ht="50.1" customHeight="1">
      <c r="A2" s="1243"/>
      <c r="B2" s="1243"/>
      <c r="C2" s="1243"/>
      <c r="D2" s="1243"/>
      <c r="E2" s="1243"/>
      <c r="F2" s="1243"/>
      <c r="G2" s="1243"/>
    </row>
    <row r="3" spans="1:14" s="233" customFormat="1" ht="21" customHeight="1">
      <c r="A3" s="1170" t="s">
        <v>1135</v>
      </c>
      <c r="B3" s="1474"/>
      <c r="C3" s="1474"/>
      <c r="D3" s="1474"/>
      <c r="E3" s="1474"/>
      <c r="F3" s="1474"/>
      <c r="G3" s="1474"/>
    </row>
    <row r="4" spans="1:14" s="233" customFormat="1" ht="20.100000000000001" customHeight="1">
      <c r="A4" s="1142" t="s">
        <v>1136</v>
      </c>
      <c r="B4" s="1474"/>
      <c r="C4" s="1474"/>
      <c r="D4" s="1474"/>
      <c r="E4" s="1474"/>
      <c r="F4" s="1474"/>
      <c r="G4" s="1474"/>
    </row>
    <row r="5" spans="1:14" s="238" customFormat="1" ht="20.100000000000001" customHeight="1">
      <c r="A5" s="234" t="s">
        <v>2</v>
      </c>
      <c r="B5" s="234"/>
      <c r="C5" s="234"/>
      <c r="D5" s="234"/>
      <c r="E5" s="235"/>
      <c r="F5" s="236"/>
      <c r="G5" s="237" t="s">
        <v>43</v>
      </c>
    </row>
    <row r="6" spans="1:14" s="242" customFormat="1" ht="18" customHeight="1">
      <c r="A6" s="303" t="s">
        <v>151</v>
      </c>
      <c r="B6" s="286" t="s">
        <v>1137</v>
      </c>
      <c r="C6" s="612" t="s">
        <v>1138</v>
      </c>
      <c r="D6" s="1026"/>
      <c r="E6" s="277"/>
      <c r="F6" s="653"/>
      <c r="G6" s="654"/>
      <c r="H6" s="241"/>
      <c r="I6" s="241"/>
      <c r="J6" s="241"/>
      <c r="K6" s="241"/>
      <c r="L6" s="241"/>
      <c r="M6" s="241"/>
      <c r="N6" s="241"/>
    </row>
    <row r="7" spans="1:14" s="242" customFormat="1" ht="18" customHeight="1">
      <c r="A7" s="305"/>
      <c r="B7" s="247"/>
      <c r="C7" s="248"/>
      <c r="D7" s="249" t="s">
        <v>1139</v>
      </c>
      <c r="E7" s="249" t="s">
        <v>1140</v>
      </c>
      <c r="F7" s="249" t="s">
        <v>1141</v>
      </c>
      <c r="G7" s="613" t="s">
        <v>1142</v>
      </c>
      <c r="H7" s="241"/>
      <c r="I7" s="241"/>
      <c r="J7" s="241"/>
      <c r="K7" s="241"/>
      <c r="L7" s="241"/>
      <c r="M7" s="241"/>
      <c r="N7" s="241"/>
    </row>
    <row r="8" spans="1:14" s="242" customFormat="1" ht="18" customHeight="1">
      <c r="A8" s="306"/>
      <c r="B8" s="999"/>
      <c r="C8" s="255" t="s">
        <v>1143</v>
      </c>
      <c r="D8" s="253" t="s">
        <v>1144</v>
      </c>
      <c r="E8" s="253"/>
      <c r="F8" s="253" t="s">
        <v>1145</v>
      </c>
      <c r="G8" s="253"/>
      <c r="H8" s="241"/>
      <c r="I8" s="241"/>
      <c r="J8" s="241"/>
      <c r="K8" s="241"/>
      <c r="L8" s="241"/>
      <c r="M8" s="241"/>
      <c r="N8" s="241"/>
    </row>
    <row r="9" spans="1:14" s="242" customFormat="1" ht="18" customHeight="1">
      <c r="A9" s="309" t="s">
        <v>221</v>
      </c>
      <c r="B9" s="290" t="s">
        <v>52</v>
      </c>
      <c r="C9" s="257" t="s">
        <v>1146</v>
      </c>
      <c r="D9" s="523" t="s">
        <v>1147</v>
      </c>
      <c r="E9" s="523" t="s">
        <v>238</v>
      </c>
      <c r="F9" s="523" t="s">
        <v>1147</v>
      </c>
      <c r="G9" s="523" t="s">
        <v>1091</v>
      </c>
    </row>
    <row r="10" spans="1:14" s="238" customFormat="1" ht="41.25" customHeight="1">
      <c r="A10" s="1027">
        <v>2013</v>
      </c>
      <c r="B10" s="594">
        <v>158793</v>
      </c>
      <c r="C10" s="594">
        <v>96568</v>
      </c>
      <c r="D10" s="594">
        <v>12677</v>
      </c>
      <c r="E10" s="594">
        <v>82348</v>
      </c>
      <c r="F10" s="594" t="s">
        <v>79</v>
      </c>
      <c r="G10" s="595">
        <v>1543</v>
      </c>
    </row>
    <row r="11" spans="1:14" s="266" customFormat="1" ht="41.25" customHeight="1">
      <c r="A11" s="1027">
        <v>2014</v>
      </c>
      <c r="B11" s="594">
        <v>161314</v>
      </c>
      <c r="C11" s="594">
        <v>97799</v>
      </c>
      <c r="D11" s="594">
        <v>12914</v>
      </c>
      <c r="E11" s="594">
        <v>83286</v>
      </c>
      <c r="F11" s="594" t="s">
        <v>79</v>
      </c>
      <c r="G11" s="595">
        <v>1599</v>
      </c>
      <c r="H11" s="598"/>
      <c r="I11" s="598"/>
    </row>
    <row r="12" spans="1:14" s="266" customFormat="1" ht="41.25" customHeight="1">
      <c r="A12" s="1027">
        <v>2015</v>
      </c>
      <c r="B12" s="594">
        <v>193800</v>
      </c>
      <c r="C12" s="594">
        <v>115513</v>
      </c>
      <c r="D12" s="594">
        <v>15530</v>
      </c>
      <c r="E12" s="594">
        <v>98144</v>
      </c>
      <c r="F12" s="594" t="s">
        <v>79</v>
      </c>
      <c r="G12" s="595">
        <v>1839</v>
      </c>
      <c r="H12" s="598"/>
      <c r="I12" s="598"/>
    </row>
    <row r="13" spans="1:14" s="266" customFormat="1" ht="41.25" customHeight="1">
      <c r="A13" s="1027">
        <v>2016</v>
      </c>
      <c r="B13" s="594">
        <v>170349</v>
      </c>
      <c r="C13" s="594">
        <v>102529</v>
      </c>
      <c r="D13" s="594">
        <v>13718</v>
      </c>
      <c r="E13" s="594">
        <v>86565</v>
      </c>
      <c r="F13" s="594" t="s">
        <v>79</v>
      </c>
      <c r="G13" s="595">
        <v>2246</v>
      </c>
      <c r="H13" s="598"/>
      <c r="I13" s="598"/>
    </row>
    <row r="14" spans="1:14" s="266" customFormat="1" ht="41.25" customHeight="1">
      <c r="A14" s="1027">
        <v>2017</v>
      </c>
      <c r="B14" s="594">
        <v>200590</v>
      </c>
      <c r="C14" s="594">
        <v>119260</v>
      </c>
      <c r="D14" s="594">
        <v>16529</v>
      </c>
      <c r="E14" s="594">
        <v>100082</v>
      </c>
      <c r="F14" s="594">
        <v>0</v>
      </c>
      <c r="G14" s="595">
        <v>2649</v>
      </c>
      <c r="H14" s="598"/>
      <c r="I14" s="598"/>
    </row>
    <row r="15" spans="1:14" s="274" customFormat="1" ht="41.25" customHeight="1">
      <c r="A15" s="1028">
        <v>2018</v>
      </c>
      <c r="B15" s="596">
        <v>172522</v>
      </c>
      <c r="C15" s="596">
        <v>103849</v>
      </c>
      <c r="D15" s="596">
        <v>14572</v>
      </c>
      <c r="E15" s="596">
        <v>86867</v>
      </c>
      <c r="F15" s="596">
        <v>0</v>
      </c>
      <c r="G15" s="597">
        <v>2410</v>
      </c>
      <c r="H15" s="598"/>
      <c r="I15" s="598"/>
      <c r="J15" s="620"/>
    </row>
    <row r="16" spans="1:14" s="242" customFormat="1" ht="16.5" customHeight="1">
      <c r="A16" s="305" t="s">
        <v>151</v>
      </c>
      <c r="B16" s="1493" t="s">
        <v>1148</v>
      </c>
      <c r="C16" s="1493"/>
      <c r="D16" s="248"/>
      <c r="E16" s="1030"/>
      <c r="F16" s="1030"/>
      <c r="G16" s="289"/>
    </row>
    <row r="17" spans="1:10" s="242" customFormat="1" ht="16.5" customHeight="1">
      <c r="A17" s="305"/>
      <c r="B17" s="1493"/>
      <c r="C17" s="1132"/>
      <c r="D17" s="249" t="s">
        <v>1140</v>
      </c>
      <c r="E17" s="249" t="s">
        <v>1141</v>
      </c>
      <c r="F17" s="1146" t="s">
        <v>1149</v>
      </c>
      <c r="G17" s="1147"/>
      <c r="J17" s="1031"/>
    </row>
    <row r="18" spans="1:10" s="242" customFormat="1" ht="16.5" customHeight="1">
      <c r="A18" s="306"/>
      <c r="B18" s="1307" t="s">
        <v>1150</v>
      </c>
      <c r="C18" s="1138"/>
      <c r="D18" s="253"/>
      <c r="E18" s="253" t="s">
        <v>1145</v>
      </c>
      <c r="F18" s="1137"/>
      <c r="G18" s="1138"/>
    </row>
    <row r="19" spans="1:10" s="242" customFormat="1" ht="16.5" customHeight="1">
      <c r="A19" s="309" t="s">
        <v>221</v>
      </c>
      <c r="B19" s="1133" t="s">
        <v>1146</v>
      </c>
      <c r="C19" s="1134"/>
      <c r="D19" s="523" t="s">
        <v>238</v>
      </c>
      <c r="E19" s="523" t="s">
        <v>1147</v>
      </c>
      <c r="F19" s="1139" t="s">
        <v>1151</v>
      </c>
      <c r="G19" s="1134"/>
    </row>
    <row r="20" spans="1:10" ht="41.25" customHeight="1">
      <c r="A20" s="968">
        <v>2013</v>
      </c>
      <c r="B20" s="1266">
        <v>62225</v>
      </c>
      <c r="C20" s="1267"/>
      <c r="D20" s="594">
        <v>52824</v>
      </c>
      <c r="E20" s="594">
        <v>976</v>
      </c>
      <c r="F20" s="1267">
        <v>8425</v>
      </c>
      <c r="G20" s="1494"/>
    </row>
    <row r="21" spans="1:10" s="604" customFormat="1" ht="41.25" customHeight="1">
      <c r="A21" s="968">
        <v>2014</v>
      </c>
      <c r="B21" s="1268">
        <v>63515</v>
      </c>
      <c r="C21" s="1269"/>
      <c r="D21" s="594">
        <v>54082</v>
      </c>
      <c r="E21" s="594">
        <v>1040</v>
      </c>
      <c r="F21" s="1269">
        <v>8393</v>
      </c>
      <c r="G21" s="1495"/>
    </row>
    <row r="22" spans="1:10" s="604" customFormat="1" ht="41.25" customHeight="1">
      <c r="A22" s="968">
        <v>2015</v>
      </c>
      <c r="B22" s="1268">
        <v>78287</v>
      </c>
      <c r="C22" s="1269"/>
      <c r="D22" s="594">
        <v>64227</v>
      </c>
      <c r="E22" s="594">
        <v>1330</v>
      </c>
      <c r="F22" s="1269">
        <v>12730</v>
      </c>
      <c r="G22" s="1495"/>
    </row>
    <row r="23" spans="1:10" s="604" customFormat="1" ht="41.25" customHeight="1">
      <c r="A23" s="968">
        <v>2016</v>
      </c>
      <c r="B23" s="1268">
        <v>67820</v>
      </c>
      <c r="C23" s="1269"/>
      <c r="D23" s="594">
        <v>58180</v>
      </c>
      <c r="E23" s="594">
        <v>1197</v>
      </c>
      <c r="F23" s="1269">
        <v>8443</v>
      </c>
      <c r="G23" s="1495"/>
    </row>
    <row r="24" spans="1:10" s="604" customFormat="1" ht="41.25" customHeight="1">
      <c r="A24" s="968">
        <v>2017</v>
      </c>
      <c r="B24" s="1268">
        <v>81330</v>
      </c>
      <c r="C24" s="1269"/>
      <c r="D24" s="594">
        <v>67311</v>
      </c>
      <c r="E24" s="594">
        <v>1497</v>
      </c>
      <c r="F24" s="1269">
        <v>12522</v>
      </c>
      <c r="G24" s="1495"/>
    </row>
    <row r="25" spans="1:10" s="742" customFormat="1" ht="41.25" customHeight="1">
      <c r="A25" s="974">
        <v>2018</v>
      </c>
      <c r="B25" s="1496">
        <v>68673</v>
      </c>
      <c r="C25" s="1497"/>
      <c r="D25" s="596">
        <v>59170</v>
      </c>
      <c r="E25" s="596">
        <v>1329</v>
      </c>
      <c r="F25" s="1497">
        <v>8174</v>
      </c>
      <c r="G25" s="1498"/>
      <c r="J25" s="1032"/>
    </row>
    <row r="26" spans="1:10" ht="15.95" customHeight="1">
      <c r="A26" s="678" t="s">
        <v>519</v>
      </c>
      <c r="B26" s="300"/>
      <c r="C26" s="300"/>
      <c r="D26" s="516"/>
      <c r="E26" s="1274"/>
      <c r="F26" s="1274"/>
      <c r="G26" s="1274"/>
    </row>
  </sheetData>
  <mergeCells count="23">
    <mergeCell ref="B24:C24"/>
    <mergeCell ref="F24:G24"/>
    <mergeCell ref="B25:C25"/>
    <mergeCell ref="F25:G25"/>
    <mergeCell ref="E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A2:G2"/>
    <mergeCell ref="A3:G3"/>
    <mergeCell ref="A4:G4"/>
    <mergeCell ref="B16:C16"/>
    <mergeCell ref="B17:C17"/>
    <mergeCell ref="F17:G1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BreakPreview" topLeftCell="A7" zoomScaleSheetLayoutView="100" workbookViewId="0">
      <selection activeCell="B16" sqref="B16"/>
    </sheetView>
  </sheetViews>
  <sheetFormatPr defaultColWidth="9" defaultRowHeight="13.5"/>
  <cols>
    <col min="1" max="1" width="9.625" style="138" customWidth="1"/>
    <col min="2" max="2" width="8.125" style="138" customWidth="1"/>
    <col min="3" max="5" width="7.625" style="138" customWidth="1"/>
    <col min="6" max="6" width="8.25" style="138" customWidth="1"/>
    <col min="7" max="7" width="9" style="138" customWidth="1"/>
    <col min="8" max="11" width="7.625" style="138" customWidth="1"/>
    <col min="12" max="12" width="9.625" style="138" customWidth="1"/>
    <col min="13" max="15" width="9.375" style="138" customWidth="1"/>
    <col min="16" max="17" width="9.375" style="140" customWidth="1"/>
    <col min="18" max="18" width="9.375" style="138" customWidth="1"/>
    <col min="19" max="19" width="9.375" style="140" customWidth="1"/>
    <col min="20" max="20" width="12.25" style="140" customWidth="1"/>
    <col min="21" max="16384" width="9" style="140"/>
  </cols>
  <sheetData>
    <row r="1" spans="1:21" ht="5.0999999999999996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9"/>
      <c r="Q1" s="139"/>
      <c r="R1" s="136"/>
      <c r="S1" s="139"/>
      <c r="T1" s="139"/>
    </row>
    <row r="2" spans="1:21" ht="50.1" customHeight="1">
      <c r="A2" s="1126"/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</row>
    <row r="3" spans="1:21" s="5" customFormat="1" ht="21" customHeight="1">
      <c r="A3" s="1113" t="s">
        <v>133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21" t="s">
        <v>1169</v>
      </c>
      <c r="M3" s="1112"/>
      <c r="N3" s="1112"/>
      <c r="O3" s="1112"/>
      <c r="P3" s="1112"/>
      <c r="Q3" s="1112"/>
      <c r="R3" s="1112"/>
      <c r="S3" s="1112"/>
      <c r="T3" s="1112"/>
    </row>
    <row r="4" spans="1:21" s="5" customFormat="1" ht="20.100000000000001" customHeight="1">
      <c r="A4" s="1115" t="s">
        <v>134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  <c r="L4" s="1098" t="s">
        <v>135</v>
      </c>
      <c r="M4" s="1116"/>
      <c r="N4" s="1116"/>
      <c r="O4" s="1116"/>
      <c r="P4" s="1116"/>
      <c r="Q4" s="1116"/>
      <c r="R4" s="1116"/>
      <c r="S4" s="1116"/>
      <c r="T4" s="1116"/>
    </row>
    <row r="5" spans="1:21" s="55" customFormat="1" ht="20.100000000000001" customHeight="1">
      <c r="A5" s="51" t="s">
        <v>2</v>
      </c>
      <c r="B5" s="51"/>
      <c r="C5" s="51"/>
      <c r="D5" s="51"/>
      <c r="E5" s="51"/>
      <c r="F5" s="51"/>
      <c r="G5" s="51"/>
      <c r="H5" s="51"/>
      <c r="I5" s="53"/>
      <c r="J5" s="1101" t="s">
        <v>43</v>
      </c>
      <c r="K5" s="1101"/>
      <c r="L5" s="51" t="s">
        <v>2</v>
      </c>
      <c r="M5" s="53"/>
      <c r="N5" s="51"/>
      <c r="O5" s="54"/>
      <c r="P5" s="51"/>
      <c r="Q5" s="51"/>
      <c r="R5" s="141"/>
      <c r="S5" s="93"/>
      <c r="T5" s="54" t="s">
        <v>43</v>
      </c>
      <c r="U5" s="93"/>
    </row>
    <row r="6" spans="1:21" s="10" customFormat="1" ht="20.100000000000001" customHeight="1">
      <c r="A6" s="13" t="s">
        <v>136</v>
      </c>
      <c r="B6" s="56" t="s">
        <v>45</v>
      </c>
      <c r="C6" s="56" t="s">
        <v>110</v>
      </c>
      <c r="D6" s="56" t="s">
        <v>47</v>
      </c>
      <c r="E6" s="13" t="s">
        <v>111</v>
      </c>
      <c r="F6" s="14" t="s">
        <v>49</v>
      </c>
      <c r="G6" s="1102" t="s">
        <v>137</v>
      </c>
      <c r="H6" s="1103"/>
      <c r="I6" s="1103"/>
      <c r="J6" s="1103"/>
      <c r="K6" s="1104"/>
      <c r="L6" s="13" t="s">
        <v>136</v>
      </c>
      <c r="M6" s="1102" t="s">
        <v>138</v>
      </c>
      <c r="N6" s="1103"/>
      <c r="O6" s="1105"/>
      <c r="P6" s="1105"/>
      <c r="Q6" s="1105"/>
      <c r="R6" s="1105"/>
      <c r="S6" s="1106"/>
      <c r="T6" s="142" t="s">
        <v>51</v>
      </c>
    </row>
    <row r="7" spans="1:21" s="10" customFormat="1" ht="16.5" customHeight="1">
      <c r="A7" s="143"/>
      <c r="B7" s="106"/>
      <c r="C7" s="1109" t="s">
        <v>53</v>
      </c>
      <c r="D7" s="107"/>
      <c r="E7" s="107"/>
      <c r="F7" s="1109" t="s">
        <v>56</v>
      </c>
      <c r="G7" s="108" t="s">
        <v>57</v>
      </c>
      <c r="H7" s="108" t="s">
        <v>23</v>
      </c>
      <c r="I7" s="144" t="s">
        <v>24</v>
      </c>
      <c r="J7" s="144" t="s">
        <v>25</v>
      </c>
      <c r="K7" s="145" t="s">
        <v>26</v>
      </c>
      <c r="L7" s="143"/>
      <c r="M7" s="145" t="s">
        <v>27</v>
      </c>
      <c r="N7" s="108" t="s">
        <v>28</v>
      </c>
      <c r="O7" s="111" t="s">
        <v>58</v>
      </c>
      <c r="P7" s="111" t="s">
        <v>59</v>
      </c>
      <c r="Q7" s="112" t="s">
        <v>60</v>
      </c>
      <c r="R7" s="111" t="s">
        <v>61</v>
      </c>
      <c r="S7" s="113" t="s">
        <v>62</v>
      </c>
      <c r="T7" s="114"/>
    </row>
    <row r="8" spans="1:21" s="10" customFormat="1" ht="26.25" customHeight="1">
      <c r="A8" s="146" t="s">
        <v>139</v>
      </c>
      <c r="B8" s="116" t="s">
        <v>12</v>
      </c>
      <c r="C8" s="1108"/>
      <c r="D8" s="116" t="s">
        <v>54</v>
      </c>
      <c r="E8" s="116" t="s">
        <v>55</v>
      </c>
      <c r="F8" s="1108"/>
      <c r="G8" s="116" t="s">
        <v>140</v>
      </c>
      <c r="H8" s="116" t="s">
        <v>67</v>
      </c>
      <c r="I8" s="147" t="s">
        <v>68</v>
      </c>
      <c r="J8" s="147" t="s">
        <v>69</v>
      </c>
      <c r="K8" s="116" t="s">
        <v>70</v>
      </c>
      <c r="L8" s="146" t="s">
        <v>139</v>
      </c>
      <c r="M8" s="116" t="s">
        <v>71</v>
      </c>
      <c r="N8" s="116" t="s">
        <v>72</v>
      </c>
      <c r="O8" s="120" t="s">
        <v>73</v>
      </c>
      <c r="P8" s="148" t="s">
        <v>74</v>
      </c>
      <c r="Q8" s="149" t="s">
        <v>75</v>
      </c>
      <c r="R8" s="150" t="s">
        <v>76</v>
      </c>
      <c r="S8" s="151" t="s">
        <v>77</v>
      </c>
      <c r="T8" s="123" t="s">
        <v>78</v>
      </c>
    </row>
    <row r="9" spans="1:21" s="4" customFormat="1" ht="54.2" customHeight="1">
      <c r="A9" s="152">
        <v>2013</v>
      </c>
      <c r="B9" s="153">
        <v>1105</v>
      </c>
      <c r="C9" s="154">
        <v>1</v>
      </c>
      <c r="D9" s="154">
        <v>0</v>
      </c>
      <c r="E9" s="154">
        <v>0</v>
      </c>
      <c r="F9" s="154">
        <v>0</v>
      </c>
      <c r="G9" s="154">
        <v>1104</v>
      </c>
      <c r="H9" s="154">
        <v>1</v>
      </c>
      <c r="I9" s="154">
        <v>7</v>
      </c>
      <c r="J9" s="154">
        <v>67</v>
      </c>
      <c r="K9" s="155">
        <v>261</v>
      </c>
      <c r="L9" s="152">
        <v>2013</v>
      </c>
      <c r="M9" s="153">
        <v>415</v>
      </c>
      <c r="N9" s="154">
        <v>247</v>
      </c>
      <c r="O9" s="154">
        <v>89</v>
      </c>
      <c r="P9" s="154">
        <v>0</v>
      </c>
      <c r="Q9" s="154">
        <v>13</v>
      </c>
      <c r="R9" s="154">
        <v>4</v>
      </c>
      <c r="S9" s="154">
        <v>0</v>
      </c>
      <c r="T9" s="155">
        <v>0</v>
      </c>
    </row>
    <row r="10" spans="1:21" s="3" customFormat="1" ht="54.2" customHeight="1">
      <c r="A10" s="152">
        <v>2014</v>
      </c>
      <c r="B10" s="153">
        <v>1127</v>
      </c>
      <c r="C10" s="154">
        <v>1</v>
      </c>
      <c r="D10" s="154">
        <v>0</v>
      </c>
      <c r="E10" s="154">
        <v>0</v>
      </c>
      <c r="F10" s="154">
        <v>0</v>
      </c>
      <c r="G10" s="154">
        <v>1126</v>
      </c>
      <c r="H10" s="154">
        <v>1</v>
      </c>
      <c r="I10" s="154">
        <v>9</v>
      </c>
      <c r="J10" s="154">
        <v>68</v>
      </c>
      <c r="K10" s="155">
        <v>229</v>
      </c>
      <c r="L10" s="152">
        <v>2014</v>
      </c>
      <c r="M10" s="153">
        <v>316</v>
      </c>
      <c r="N10" s="154">
        <v>262</v>
      </c>
      <c r="O10" s="154">
        <v>220</v>
      </c>
      <c r="P10" s="154">
        <v>0</v>
      </c>
      <c r="Q10" s="154">
        <v>18</v>
      </c>
      <c r="R10" s="154">
        <v>0</v>
      </c>
      <c r="S10" s="154">
        <v>3</v>
      </c>
      <c r="T10" s="155">
        <v>0</v>
      </c>
    </row>
    <row r="11" spans="1:21" s="3" customFormat="1" ht="54.2" customHeight="1">
      <c r="A11" s="152">
        <v>2015</v>
      </c>
      <c r="B11" s="153">
        <v>1142</v>
      </c>
      <c r="C11" s="154">
        <v>1</v>
      </c>
      <c r="D11" s="154">
        <v>0</v>
      </c>
      <c r="E11" s="154">
        <v>0</v>
      </c>
      <c r="F11" s="154">
        <v>0</v>
      </c>
      <c r="G11" s="154">
        <v>1141</v>
      </c>
      <c r="H11" s="154">
        <v>1</v>
      </c>
      <c r="I11" s="154">
        <v>9</v>
      </c>
      <c r="J11" s="154">
        <v>68</v>
      </c>
      <c r="K11" s="155">
        <v>230</v>
      </c>
      <c r="L11" s="152">
        <v>2015</v>
      </c>
      <c r="M11" s="153">
        <v>323</v>
      </c>
      <c r="N11" s="154">
        <v>264</v>
      </c>
      <c r="O11" s="154">
        <v>225</v>
      </c>
      <c r="P11" s="154">
        <v>0</v>
      </c>
      <c r="Q11" s="154">
        <v>18</v>
      </c>
      <c r="R11" s="154">
        <v>0</v>
      </c>
      <c r="S11" s="154">
        <v>3</v>
      </c>
      <c r="T11" s="155">
        <v>0</v>
      </c>
    </row>
    <row r="12" spans="1:21" s="3" customFormat="1" ht="54.2" customHeight="1">
      <c r="A12" s="152">
        <v>2016</v>
      </c>
      <c r="B12" s="153">
        <v>1150</v>
      </c>
      <c r="C12" s="154">
        <v>1</v>
      </c>
      <c r="D12" s="154">
        <v>0</v>
      </c>
      <c r="E12" s="154">
        <v>0</v>
      </c>
      <c r="F12" s="154">
        <v>0</v>
      </c>
      <c r="G12" s="154">
        <v>1149</v>
      </c>
      <c r="H12" s="154">
        <v>1</v>
      </c>
      <c r="I12" s="154">
        <v>9</v>
      </c>
      <c r="J12" s="154">
        <v>68</v>
      </c>
      <c r="K12" s="155">
        <v>231</v>
      </c>
      <c r="L12" s="152">
        <v>2016</v>
      </c>
      <c r="M12" s="153">
        <v>327</v>
      </c>
      <c r="N12" s="154">
        <v>272</v>
      </c>
      <c r="O12" s="154">
        <v>220</v>
      </c>
      <c r="P12" s="154">
        <v>0</v>
      </c>
      <c r="Q12" s="154">
        <v>18</v>
      </c>
      <c r="R12" s="154">
        <v>0</v>
      </c>
      <c r="S12" s="154">
        <v>3</v>
      </c>
      <c r="T12" s="155">
        <v>0</v>
      </c>
    </row>
    <row r="13" spans="1:21" s="3" customFormat="1" ht="54.2" customHeight="1">
      <c r="A13" s="152">
        <v>2017</v>
      </c>
      <c r="B13" s="154">
        <v>1181</v>
      </c>
      <c r="C13" s="154">
        <v>1</v>
      </c>
      <c r="D13" s="154">
        <v>0</v>
      </c>
      <c r="E13" s="154">
        <v>0</v>
      </c>
      <c r="F13" s="154">
        <v>0</v>
      </c>
      <c r="G13" s="154">
        <v>1180</v>
      </c>
      <c r="H13" s="154">
        <v>1</v>
      </c>
      <c r="I13" s="154">
        <v>9</v>
      </c>
      <c r="J13" s="154">
        <v>68</v>
      </c>
      <c r="K13" s="155">
        <v>234</v>
      </c>
      <c r="L13" s="152">
        <v>2017</v>
      </c>
      <c r="M13" s="154">
        <v>332</v>
      </c>
      <c r="N13" s="154">
        <v>286</v>
      </c>
      <c r="O13" s="154">
        <v>229</v>
      </c>
      <c r="P13" s="154">
        <v>0</v>
      </c>
      <c r="Q13" s="154">
        <v>18</v>
      </c>
      <c r="R13" s="154">
        <v>0</v>
      </c>
      <c r="S13" s="154">
        <v>3</v>
      </c>
      <c r="T13" s="155">
        <v>0</v>
      </c>
    </row>
    <row r="14" spans="1:21" s="159" customFormat="1" ht="54.2" customHeight="1">
      <c r="A14" s="156">
        <v>2018</v>
      </c>
      <c r="B14" s="157">
        <v>1203</v>
      </c>
      <c r="C14" s="157">
        <v>1</v>
      </c>
      <c r="D14" s="1037">
        <v>0</v>
      </c>
      <c r="E14" s="1037">
        <v>0</v>
      </c>
      <c r="F14" s="1037">
        <v>0</v>
      </c>
      <c r="G14" s="157">
        <v>1202</v>
      </c>
      <c r="H14" s="157">
        <v>1</v>
      </c>
      <c r="I14" s="157">
        <v>9</v>
      </c>
      <c r="J14" s="157">
        <v>68</v>
      </c>
      <c r="K14" s="158">
        <v>238</v>
      </c>
      <c r="L14" s="156">
        <v>2018</v>
      </c>
      <c r="M14" s="157">
        <v>331</v>
      </c>
      <c r="N14" s="157">
        <v>309</v>
      </c>
      <c r="O14" s="157">
        <v>226</v>
      </c>
      <c r="P14" s="1037">
        <v>0</v>
      </c>
      <c r="Q14" s="157">
        <v>17</v>
      </c>
      <c r="R14" s="1037">
        <v>0</v>
      </c>
      <c r="S14" s="157">
        <v>3</v>
      </c>
      <c r="T14" s="1038">
        <v>0</v>
      </c>
    </row>
    <row r="15" spans="1:21" ht="54.2" customHeight="1">
      <c r="A15" s="160" t="s">
        <v>141</v>
      </c>
      <c r="B15" s="154">
        <f>SUM(C15:F15,G15,T15)</f>
        <v>551</v>
      </c>
      <c r="C15" s="154">
        <v>1</v>
      </c>
      <c r="D15" s="154">
        <v>0</v>
      </c>
      <c r="E15" s="154">
        <v>0</v>
      </c>
      <c r="F15" s="154">
        <v>0</v>
      </c>
      <c r="G15" s="161">
        <v>550</v>
      </c>
      <c r="H15" s="162">
        <v>1</v>
      </c>
      <c r="I15" s="162">
        <v>4</v>
      </c>
      <c r="J15" s="162">
        <v>24</v>
      </c>
      <c r="K15" s="163">
        <v>127</v>
      </c>
      <c r="L15" s="164" t="s">
        <v>141</v>
      </c>
      <c r="M15" s="165">
        <v>179</v>
      </c>
      <c r="N15" s="162">
        <v>116</v>
      </c>
      <c r="O15" s="162">
        <v>95</v>
      </c>
      <c r="P15" s="154">
        <v>0</v>
      </c>
      <c r="Q15" s="161">
        <v>2</v>
      </c>
      <c r="R15" s="154">
        <v>0</v>
      </c>
      <c r="S15" s="162">
        <v>2</v>
      </c>
      <c r="T15" s="155">
        <v>0</v>
      </c>
    </row>
    <row r="16" spans="1:21" ht="54.2" customHeight="1">
      <c r="A16" s="160" t="s">
        <v>142</v>
      </c>
      <c r="B16" s="154">
        <f t="shared" ref="B16:B19" si="0">SUM(C16:F16,G16,T16)</f>
        <v>22</v>
      </c>
      <c r="C16" s="154">
        <v>0</v>
      </c>
      <c r="D16" s="154">
        <v>0</v>
      </c>
      <c r="E16" s="154">
        <v>0</v>
      </c>
      <c r="F16" s="154">
        <v>0</v>
      </c>
      <c r="G16" s="161">
        <v>22</v>
      </c>
      <c r="H16" s="154">
        <v>0</v>
      </c>
      <c r="I16" s="162">
        <v>1</v>
      </c>
      <c r="J16" s="162">
        <v>3</v>
      </c>
      <c r="K16" s="163">
        <v>3</v>
      </c>
      <c r="L16" s="164" t="s">
        <v>143</v>
      </c>
      <c r="M16" s="165">
        <v>7</v>
      </c>
      <c r="N16" s="162">
        <v>8</v>
      </c>
      <c r="O16" s="166"/>
      <c r="P16" s="154">
        <v>0</v>
      </c>
      <c r="Q16" s="154">
        <v>0</v>
      </c>
      <c r="R16" s="154">
        <v>0</v>
      </c>
      <c r="S16" s="154">
        <v>0</v>
      </c>
      <c r="T16" s="155">
        <v>0</v>
      </c>
    </row>
    <row r="17" spans="1:20" ht="54.2" customHeight="1">
      <c r="A17" s="160" t="s">
        <v>144</v>
      </c>
      <c r="B17" s="154">
        <f t="shared" si="0"/>
        <v>69</v>
      </c>
      <c r="C17" s="154">
        <v>0</v>
      </c>
      <c r="D17" s="154">
        <v>0</v>
      </c>
      <c r="E17" s="154">
        <v>0</v>
      </c>
      <c r="F17" s="154">
        <v>0</v>
      </c>
      <c r="G17" s="161">
        <v>69</v>
      </c>
      <c r="H17" s="154">
        <v>0</v>
      </c>
      <c r="I17" s="162">
        <v>1</v>
      </c>
      <c r="J17" s="162">
        <v>3</v>
      </c>
      <c r="K17" s="163">
        <v>15</v>
      </c>
      <c r="L17" s="164" t="s">
        <v>144</v>
      </c>
      <c r="M17" s="165">
        <v>15</v>
      </c>
      <c r="N17" s="162">
        <v>28</v>
      </c>
      <c r="O17" s="162">
        <v>7</v>
      </c>
      <c r="P17" s="154">
        <v>0</v>
      </c>
      <c r="Q17" s="154">
        <v>0</v>
      </c>
      <c r="R17" s="154">
        <v>0</v>
      </c>
      <c r="S17" s="154">
        <v>0</v>
      </c>
      <c r="T17" s="155">
        <v>0</v>
      </c>
    </row>
    <row r="18" spans="1:20" ht="54.2" customHeight="1">
      <c r="A18" s="160" t="s">
        <v>145</v>
      </c>
      <c r="B18" s="154">
        <f t="shared" si="0"/>
        <v>311</v>
      </c>
      <c r="C18" s="154">
        <v>0</v>
      </c>
      <c r="D18" s="154">
        <v>0</v>
      </c>
      <c r="E18" s="154">
        <v>0</v>
      </c>
      <c r="F18" s="154">
        <v>0</v>
      </c>
      <c r="G18" s="161">
        <v>311</v>
      </c>
      <c r="H18" s="154">
        <v>0</v>
      </c>
      <c r="I18" s="162">
        <v>3</v>
      </c>
      <c r="J18" s="162">
        <v>15</v>
      </c>
      <c r="K18" s="163">
        <v>61</v>
      </c>
      <c r="L18" s="164" t="s">
        <v>145</v>
      </c>
      <c r="M18" s="165">
        <v>73</v>
      </c>
      <c r="N18" s="162">
        <v>76</v>
      </c>
      <c r="O18" s="162">
        <v>67</v>
      </c>
      <c r="P18" s="154">
        <v>0</v>
      </c>
      <c r="Q18" s="162">
        <v>15</v>
      </c>
      <c r="R18" s="154">
        <v>0</v>
      </c>
      <c r="S18" s="161">
        <v>1</v>
      </c>
      <c r="T18" s="155">
        <v>0</v>
      </c>
    </row>
    <row r="19" spans="1:20" ht="54.2" customHeight="1">
      <c r="A19" s="167" t="s">
        <v>146</v>
      </c>
      <c r="B19" s="168">
        <f t="shared" si="0"/>
        <v>250</v>
      </c>
      <c r="C19" s="169">
        <v>0</v>
      </c>
      <c r="D19" s="169">
        <v>0</v>
      </c>
      <c r="E19" s="169">
        <v>0</v>
      </c>
      <c r="F19" s="169">
        <v>0</v>
      </c>
      <c r="G19" s="170">
        <v>250</v>
      </c>
      <c r="H19" s="169">
        <v>0</v>
      </c>
      <c r="I19" s="169">
        <v>0</v>
      </c>
      <c r="J19" s="171">
        <v>23</v>
      </c>
      <c r="K19" s="172">
        <v>32</v>
      </c>
      <c r="L19" s="173" t="s">
        <v>146</v>
      </c>
      <c r="M19" s="174">
        <v>57</v>
      </c>
      <c r="N19" s="171">
        <v>81</v>
      </c>
      <c r="O19" s="171">
        <v>57</v>
      </c>
      <c r="P19" s="169">
        <v>0</v>
      </c>
      <c r="Q19" s="169">
        <v>0</v>
      </c>
      <c r="R19" s="169">
        <v>0</v>
      </c>
      <c r="S19" s="169">
        <v>0</v>
      </c>
      <c r="T19" s="1036">
        <v>0</v>
      </c>
    </row>
    <row r="20" spans="1:20" s="179" customFormat="1" ht="15.95" customHeight="1">
      <c r="A20" s="87" t="s">
        <v>147</v>
      </c>
      <c r="B20" s="175"/>
      <c r="C20" s="175"/>
      <c r="D20" s="175"/>
      <c r="E20" s="175"/>
      <c r="F20" s="175"/>
      <c r="G20" s="175"/>
      <c r="H20" s="176"/>
      <c r="I20" s="175"/>
      <c r="J20" s="175"/>
      <c r="K20" s="175"/>
      <c r="L20" s="87" t="s">
        <v>147</v>
      </c>
      <c r="M20" s="175"/>
      <c r="N20" s="177"/>
      <c r="O20" s="177"/>
      <c r="P20" s="178"/>
      <c r="Q20" s="178"/>
      <c r="R20" s="1125"/>
      <c r="S20" s="1125"/>
      <c r="T20" s="1125"/>
    </row>
    <row r="21" spans="1:20" s="186" customFormat="1" ht="15.95" customHeight="1">
      <c r="A21" s="180" t="s">
        <v>38</v>
      </c>
      <c r="B21" s="181"/>
      <c r="C21" s="181"/>
      <c r="D21" s="181"/>
      <c r="E21" s="181"/>
      <c r="F21" s="181"/>
      <c r="G21" s="181"/>
      <c r="H21" s="182"/>
      <c r="I21" s="181"/>
      <c r="J21" s="181"/>
      <c r="K21" s="181"/>
      <c r="L21" s="180" t="s">
        <v>38</v>
      </c>
      <c r="M21" s="181"/>
      <c r="N21" s="183"/>
      <c r="O21" s="183"/>
      <c r="P21" s="184"/>
      <c r="Q21" s="184"/>
      <c r="R21" s="185"/>
      <c r="S21" s="185"/>
      <c r="T21" s="185"/>
    </row>
    <row r="22" spans="1:20" ht="13.5" customHeight="1">
      <c r="H22" s="187"/>
    </row>
    <row r="23" spans="1:20" ht="13.5" customHeight="1">
      <c r="H23" s="187"/>
    </row>
    <row r="24" spans="1:20" ht="13.5" customHeight="1">
      <c r="H24" s="187"/>
    </row>
    <row r="25" spans="1:20" ht="13.5" customHeight="1">
      <c r="H25" s="187"/>
    </row>
    <row r="26" spans="1:20" ht="13.5" customHeight="1">
      <c r="H26" s="187"/>
    </row>
    <row r="27" spans="1:20" ht="13.5" customHeight="1">
      <c r="H27" s="187"/>
    </row>
    <row r="28" spans="1:20" ht="13.5" customHeight="1">
      <c r="H28" s="187"/>
    </row>
    <row r="29" spans="1:20" ht="13.5" customHeight="1">
      <c r="H29" s="187"/>
    </row>
    <row r="30" spans="1:20" ht="13.5" customHeight="1">
      <c r="H30" s="187"/>
    </row>
    <row r="31" spans="1:20" ht="13.5" customHeight="1">
      <c r="H31" s="187"/>
    </row>
    <row r="32" spans="1:20" ht="13.5" customHeight="1">
      <c r="H32" s="187"/>
    </row>
    <row r="33" spans="8:8" ht="13.5" customHeight="1">
      <c r="H33" s="187"/>
    </row>
    <row r="34" spans="8:8" ht="13.5" customHeight="1">
      <c r="H34" s="187"/>
    </row>
    <row r="35" spans="8:8" ht="13.5" customHeight="1">
      <c r="H35" s="187"/>
    </row>
    <row r="36" spans="8:8" ht="13.5" customHeight="1">
      <c r="H36" s="187"/>
    </row>
    <row r="37" spans="8:8" ht="13.5" customHeight="1">
      <c r="H37" s="187"/>
    </row>
    <row r="38" spans="8:8" ht="13.5" customHeight="1">
      <c r="H38" s="187"/>
    </row>
    <row r="39" spans="8:8" ht="13.5" customHeight="1">
      <c r="H39" s="187"/>
    </row>
  </sheetData>
  <mergeCells count="12">
    <mergeCell ref="R20:T20"/>
    <mergeCell ref="A2:K2"/>
    <mergeCell ref="L2:T2"/>
    <mergeCell ref="A3:K3"/>
    <mergeCell ref="L3:T3"/>
    <mergeCell ref="A4:K4"/>
    <mergeCell ref="L4:T4"/>
    <mergeCell ref="J5:K5"/>
    <mergeCell ref="G6:K6"/>
    <mergeCell ref="M6:S6"/>
    <mergeCell ref="C7:C8"/>
    <mergeCell ref="F7:F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view="pageBreakPreview" zoomScaleSheetLayoutView="100" workbookViewId="0">
      <selection activeCell="C11" sqref="C11"/>
    </sheetView>
  </sheetViews>
  <sheetFormatPr defaultColWidth="9" defaultRowHeight="13.5"/>
  <cols>
    <col min="1" max="1" width="9.625" style="138" customWidth="1"/>
    <col min="2" max="2" width="11.125" style="188" customWidth="1"/>
    <col min="3" max="3" width="10.125" style="188" customWidth="1"/>
    <col min="4" max="8" width="9.625" style="138" customWidth="1"/>
    <col min="9" max="9" width="9.5" style="140" customWidth="1"/>
    <col min="10" max="16384" width="9" style="140"/>
  </cols>
  <sheetData>
    <row r="1" spans="1:21" ht="5.0999999999999996" customHeight="1"/>
    <row r="2" spans="1:21" ht="50.1" customHeight="1">
      <c r="A2" s="1126"/>
      <c r="B2" s="1126"/>
      <c r="C2" s="1126"/>
      <c r="D2" s="1126"/>
      <c r="E2" s="1126"/>
      <c r="F2" s="1126"/>
      <c r="G2" s="1126"/>
      <c r="H2" s="1126"/>
      <c r="I2" s="1126"/>
    </row>
    <row r="3" spans="1:21" s="5" customFormat="1" ht="21" customHeight="1">
      <c r="A3" s="1113" t="s">
        <v>148</v>
      </c>
      <c r="B3" s="1113"/>
      <c r="C3" s="1113"/>
      <c r="D3" s="1113"/>
      <c r="E3" s="1113"/>
      <c r="F3" s="1113"/>
      <c r="G3" s="1113"/>
      <c r="H3" s="1113"/>
      <c r="I3" s="1113"/>
    </row>
    <row r="4" spans="1:21" s="5" customFormat="1" ht="20.100000000000001" customHeight="1">
      <c r="A4" s="1098" t="s">
        <v>149</v>
      </c>
      <c r="B4" s="1127"/>
      <c r="C4" s="1127"/>
      <c r="D4" s="1127"/>
      <c r="E4" s="1127"/>
      <c r="F4" s="1127"/>
      <c r="G4" s="1127"/>
      <c r="H4" s="1127"/>
      <c r="I4" s="1127"/>
    </row>
    <row r="5" spans="1:21" s="55" customFormat="1" ht="20.100000000000001" customHeight="1">
      <c r="A5" s="51" t="s">
        <v>150</v>
      </c>
      <c r="B5" s="189"/>
      <c r="C5" s="189"/>
      <c r="D5" s="51"/>
      <c r="E5" s="53"/>
      <c r="F5" s="53"/>
      <c r="G5" s="53"/>
      <c r="H5" s="1117" t="s">
        <v>43</v>
      </c>
      <c r="I5" s="1117"/>
    </row>
    <row r="6" spans="1:21" s="10" customFormat="1" ht="20.100000000000001" customHeight="1">
      <c r="A6" s="103" t="s">
        <v>151</v>
      </c>
      <c r="B6" s="12" t="s">
        <v>152</v>
      </c>
      <c r="C6" s="1102" t="s">
        <v>153</v>
      </c>
      <c r="D6" s="1103"/>
      <c r="E6" s="1103"/>
      <c r="F6" s="1103"/>
      <c r="G6" s="1103"/>
      <c r="H6" s="1104"/>
      <c r="I6" s="144" t="s">
        <v>51</v>
      </c>
      <c r="J6" s="15"/>
      <c r="K6" s="15"/>
      <c r="L6" s="15"/>
      <c r="M6" s="15"/>
      <c r="N6" s="15"/>
    </row>
    <row r="7" spans="1:21" s="10" customFormat="1" ht="16.5" customHeight="1">
      <c r="A7" s="143"/>
      <c r="B7" s="109"/>
      <c r="C7" s="144" t="s">
        <v>154</v>
      </c>
      <c r="D7" s="144" t="s">
        <v>25</v>
      </c>
      <c r="E7" s="144" t="s">
        <v>26</v>
      </c>
      <c r="F7" s="144" t="s">
        <v>27</v>
      </c>
      <c r="G7" s="144" t="s">
        <v>28</v>
      </c>
      <c r="H7" s="108" t="s">
        <v>29</v>
      </c>
      <c r="I7" s="190"/>
      <c r="J7" s="15"/>
      <c r="K7" s="15"/>
      <c r="L7" s="15"/>
      <c r="M7" s="15"/>
      <c r="N7" s="15"/>
    </row>
    <row r="8" spans="1:21" s="10" customFormat="1" ht="16.5" customHeight="1">
      <c r="A8" s="1050" t="s">
        <v>1154</v>
      </c>
      <c r="B8" s="17" t="s">
        <v>52</v>
      </c>
      <c r="C8" s="191" t="s">
        <v>52</v>
      </c>
      <c r="D8" s="191" t="s">
        <v>155</v>
      </c>
      <c r="E8" s="191" t="s">
        <v>156</v>
      </c>
      <c r="F8" s="191" t="s">
        <v>157</v>
      </c>
      <c r="G8" s="191" t="s">
        <v>158</v>
      </c>
      <c r="H8" s="192" t="s">
        <v>159</v>
      </c>
      <c r="I8" s="191" t="s">
        <v>160</v>
      </c>
      <c r="J8" s="15"/>
      <c r="K8" s="15"/>
      <c r="L8" s="15"/>
      <c r="M8" s="15"/>
      <c r="N8" s="15"/>
    </row>
    <row r="9" spans="1:21" s="194" customFormat="1" ht="21.4" customHeight="1">
      <c r="A9" s="193">
        <v>2013</v>
      </c>
      <c r="B9" s="1039">
        <v>197</v>
      </c>
      <c r="C9" s="1039">
        <v>197</v>
      </c>
      <c r="D9" s="1039">
        <v>20</v>
      </c>
      <c r="E9" s="1039">
        <v>32</v>
      </c>
      <c r="F9" s="1039">
        <v>54</v>
      </c>
      <c r="G9" s="1039">
        <v>48</v>
      </c>
      <c r="H9" s="1039">
        <v>43</v>
      </c>
      <c r="I9" s="1040">
        <v>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194" customFormat="1" ht="21.4" customHeight="1">
      <c r="A10" s="193">
        <v>2014</v>
      </c>
      <c r="B10" s="1039">
        <v>199</v>
      </c>
      <c r="C10" s="1039">
        <v>199</v>
      </c>
      <c r="D10" s="1039">
        <v>23</v>
      </c>
      <c r="E10" s="1039">
        <v>28</v>
      </c>
      <c r="F10" s="1039">
        <v>56</v>
      </c>
      <c r="G10" s="1039">
        <v>50</v>
      </c>
      <c r="H10" s="1039">
        <v>42</v>
      </c>
      <c r="I10" s="1041">
        <v>0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194" customFormat="1" ht="21.4" customHeight="1">
      <c r="A11" s="193">
        <v>2015</v>
      </c>
      <c r="B11" s="1039">
        <v>212</v>
      </c>
      <c r="C11" s="1039">
        <v>212</v>
      </c>
      <c r="D11" s="1039">
        <v>23</v>
      </c>
      <c r="E11" s="1039">
        <v>28</v>
      </c>
      <c r="F11" s="1039">
        <v>57</v>
      </c>
      <c r="G11" s="1039">
        <v>51</v>
      </c>
      <c r="H11" s="1039">
        <v>53</v>
      </c>
      <c r="I11" s="1041">
        <v>0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196" customFormat="1" ht="21.4" customHeight="1">
      <c r="A12" s="195">
        <v>2016</v>
      </c>
      <c r="B12" s="1042">
        <v>219</v>
      </c>
      <c r="C12" s="1042">
        <v>219</v>
      </c>
      <c r="D12" s="1042">
        <v>23</v>
      </c>
      <c r="E12" s="1042">
        <v>28</v>
      </c>
      <c r="F12" s="1042">
        <v>55</v>
      </c>
      <c r="G12" s="1042">
        <v>56</v>
      </c>
      <c r="H12" s="1042">
        <v>57</v>
      </c>
      <c r="I12" s="1041">
        <v>0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s="196" customFormat="1" ht="21.4" customHeight="1">
      <c r="A13" s="195">
        <v>2017</v>
      </c>
      <c r="B13" s="1042">
        <v>240</v>
      </c>
      <c r="C13" s="1042">
        <v>240</v>
      </c>
      <c r="D13" s="1042">
        <v>23</v>
      </c>
      <c r="E13" s="1042">
        <v>30</v>
      </c>
      <c r="F13" s="1042">
        <v>57</v>
      </c>
      <c r="G13" s="1042">
        <v>68</v>
      </c>
      <c r="H13" s="1042">
        <v>62</v>
      </c>
      <c r="I13" s="1041">
        <v>0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s="198" customFormat="1" ht="21.4" customHeight="1">
      <c r="A14" s="197">
        <v>2018</v>
      </c>
      <c r="B14" s="1043">
        <v>250</v>
      </c>
      <c r="C14" s="1043">
        <v>250</v>
      </c>
      <c r="D14" s="1043">
        <v>23</v>
      </c>
      <c r="E14" s="1043">
        <v>32</v>
      </c>
      <c r="F14" s="1043">
        <v>57</v>
      </c>
      <c r="G14" s="1043">
        <v>81</v>
      </c>
      <c r="H14" s="1043">
        <v>57</v>
      </c>
      <c r="I14" s="1044">
        <v>0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1:21" s="194" customFormat="1" ht="21.4" customHeight="1">
      <c r="A15" s="86" t="s">
        <v>161</v>
      </c>
      <c r="B15" s="1045">
        <v>12</v>
      </c>
      <c r="C15" s="1045">
        <v>12</v>
      </c>
      <c r="D15" s="1046">
        <v>1</v>
      </c>
      <c r="E15" s="1046">
        <v>2</v>
      </c>
      <c r="F15" s="1046">
        <v>2</v>
      </c>
      <c r="G15" s="1046">
        <v>5</v>
      </c>
      <c r="H15" s="1046">
        <v>2</v>
      </c>
      <c r="I15" s="1041">
        <v>0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194" customFormat="1" ht="21.4" customHeight="1">
      <c r="A16" s="86" t="s">
        <v>162</v>
      </c>
      <c r="B16" s="1045">
        <v>10</v>
      </c>
      <c r="C16" s="1045">
        <v>10</v>
      </c>
      <c r="D16" s="1046">
        <v>1</v>
      </c>
      <c r="E16" s="1046">
        <v>1</v>
      </c>
      <c r="F16" s="1046">
        <v>2</v>
      </c>
      <c r="G16" s="1046">
        <v>3</v>
      </c>
      <c r="H16" s="1046">
        <v>3</v>
      </c>
      <c r="I16" s="1041">
        <v>0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194" customFormat="1" ht="21.4" customHeight="1">
      <c r="A17" s="81" t="s">
        <v>163</v>
      </c>
      <c r="B17" s="1045">
        <v>10</v>
      </c>
      <c r="C17" s="1045">
        <v>10</v>
      </c>
      <c r="D17" s="1046">
        <v>1</v>
      </c>
      <c r="E17" s="1046">
        <v>1</v>
      </c>
      <c r="F17" s="1046">
        <v>3</v>
      </c>
      <c r="G17" s="1046">
        <v>3</v>
      </c>
      <c r="H17" s="1046">
        <v>2</v>
      </c>
      <c r="I17" s="1041">
        <v>0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194" customFormat="1" ht="21.4" customHeight="1">
      <c r="A18" s="81" t="s">
        <v>164</v>
      </c>
      <c r="B18" s="1045">
        <v>10</v>
      </c>
      <c r="C18" s="1045">
        <v>10</v>
      </c>
      <c r="D18" s="1046">
        <v>1</v>
      </c>
      <c r="E18" s="1046">
        <v>1</v>
      </c>
      <c r="F18" s="1046">
        <v>3</v>
      </c>
      <c r="G18" s="1046">
        <v>3</v>
      </c>
      <c r="H18" s="1042">
        <v>2</v>
      </c>
      <c r="I18" s="1041">
        <v>0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5" customFormat="1" ht="21.4" customHeight="1">
      <c r="A19" s="81" t="s">
        <v>165</v>
      </c>
      <c r="B19" s="1045">
        <v>10</v>
      </c>
      <c r="C19" s="1045">
        <v>10</v>
      </c>
      <c r="D19" s="1046">
        <v>1</v>
      </c>
      <c r="E19" s="1046">
        <v>1</v>
      </c>
      <c r="F19" s="1046">
        <v>2</v>
      </c>
      <c r="G19" s="1046">
        <v>3</v>
      </c>
      <c r="H19" s="1046">
        <v>3</v>
      </c>
      <c r="I19" s="1041">
        <v>0</v>
      </c>
    </row>
    <row r="20" spans="1:21" s="55" customFormat="1" ht="21.4" customHeight="1">
      <c r="A20" s="81" t="s">
        <v>166</v>
      </c>
      <c r="B20" s="1045">
        <v>12</v>
      </c>
      <c r="C20" s="1045">
        <v>12</v>
      </c>
      <c r="D20" s="1046">
        <v>1</v>
      </c>
      <c r="E20" s="1046">
        <v>2</v>
      </c>
      <c r="F20" s="1046">
        <v>3</v>
      </c>
      <c r="G20" s="1046">
        <v>3</v>
      </c>
      <c r="H20" s="1046">
        <v>3</v>
      </c>
      <c r="I20" s="1041">
        <v>0</v>
      </c>
    </row>
    <row r="21" spans="1:21" s="55" customFormat="1" ht="21.4" customHeight="1">
      <c r="A21" s="81" t="s">
        <v>167</v>
      </c>
      <c r="B21" s="1045">
        <v>10</v>
      </c>
      <c r="C21" s="1045">
        <v>10</v>
      </c>
      <c r="D21" s="1046">
        <v>1</v>
      </c>
      <c r="E21" s="1046">
        <v>1</v>
      </c>
      <c r="F21" s="1046">
        <v>2</v>
      </c>
      <c r="G21" s="1046">
        <v>3</v>
      </c>
      <c r="H21" s="1046">
        <v>3</v>
      </c>
      <c r="I21" s="1041">
        <v>0</v>
      </c>
    </row>
    <row r="22" spans="1:21" s="55" customFormat="1" ht="21.4" customHeight="1">
      <c r="A22" s="81" t="s">
        <v>168</v>
      </c>
      <c r="B22" s="1045">
        <v>12</v>
      </c>
      <c r="C22" s="1045">
        <v>12</v>
      </c>
      <c r="D22" s="1046">
        <v>1</v>
      </c>
      <c r="E22" s="1046">
        <v>2</v>
      </c>
      <c r="F22" s="1046">
        <v>3</v>
      </c>
      <c r="G22" s="1046">
        <v>4</v>
      </c>
      <c r="H22" s="1046">
        <v>2</v>
      </c>
      <c r="I22" s="1041">
        <v>0</v>
      </c>
    </row>
    <row r="23" spans="1:21" s="55" customFormat="1" ht="21.4" customHeight="1">
      <c r="A23" s="81" t="s">
        <v>169</v>
      </c>
      <c r="B23" s="1045">
        <v>10</v>
      </c>
      <c r="C23" s="1045">
        <v>10</v>
      </c>
      <c r="D23" s="1046">
        <v>1</v>
      </c>
      <c r="E23" s="1046">
        <v>1</v>
      </c>
      <c r="F23" s="1046">
        <v>2</v>
      </c>
      <c r="G23" s="1046">
        <v>3</v>
      </c>
      <c r="H23" s="1046">
        <v>3</v>
      </c>
      <c r="I23" s="1041">
        <v>0</v>
      </c>
    </row>
    <row r="24" spans="1:21" ht="21.4" customHeight="1">
      <c r="A24" s="81" t="s">
        <v>170</v>
      </c>
      <c r="B24" s="1045">
        <v>9</v>
      </c>
      <c r="C24" s="1045">
        <v>9</v>
      </c>
      <c r="D24" s="1046">
        <v>1</v>
      </c>
      <c r="E24" s="1046">
        <v>1</v>
      </c>
      <c r="F24" s="1046">
        <v>2</v>
      </c>
      <c r="G24" s="1046">
        <v>4</v>
      </c>
      <c r="H24" s="1046">
        <v>1</v>
      </c>
      <c r="I24" s="1041">
        <v>0</v>
      </c>
    </row>
    <row r="25" spans="1:21" ht="21.4" customHeight="1">
      <c r="A25" s="81" t="s">
        <v>171</v>
      </c>
      <c r="B25" s="1045">
        <v>9</v>
      </c>
      <c r="C25" s="1045">
        <v>9</v>
      </c>
      <c r="D25" s="1046">
        <v>1</v>
      </c>
      <c r="E25" s="1046">
        <v>2</v>
      </c>
      <c r="F25" s="1046">
        <v>3</v>
      </c>
      <c r="G25" s="1046">
        <v>1</v>
      </c>
      <c r="H25" s="1046">
        <v>2</v>
      </c>
      <c r="I25" s="1041">
        <v>0</v>
      </c>
    </row>
    <row r="26" spans="1:21" s="199" customFormat="1" ht="21.4" customHeight="1">
      <c r="A26" s="81" t="s">
        <v>172</v>
      </c>
      <c r="B26" s="1045">
        <v>11</v>
      </c>
      <c r="C26" s="1045">
        <v>11</v>
      </c>
      <c r="D26" s="1046">
        <v>1</v>
      </c>
      <c r="E26" s="1046">
        <v>2</v>
      </c>
      <c r="F26" s="1046">
        <v>3</v>
      </c>
      <c r="G26" s="1046">
        <v>3</v>
      </c>
      <c r="H26" s="1046">
        <v>2</v>
      </c>
      <c r="I26" s="1041">
        <v>0</v>
      </c>
    </row>
    <row r="27" spans="1:21" s="55" customFormat="1" ht="21.4" customHeight="1">
      <c r="A27" s="81" t="s">
        <v>173</v>
      </c>
      <c r="B27" s="1045">
        <v>10</v>
      </c>
      <c r="C27" s="1045">
        <v>10</v>
      </c>
      <c r="D27" s="1046">
        <v>1</v>
      </c>
      <c r="E27" s="1046">
        <v>1</v>
      </c>
      <c r="F27" s="1046">
        <v>2</v>
      </c>
      <c r="G27" s="1046">
        <v>4</v>
      </c>
      <c r="H27" s="1046">
        <v>2</v>
      </c>
      <c r="I27" s="1041">
        <v>0</v>
      </c>
    </row>
    <row r="28" spans="1:21" s="55" customFormat="1" ht="21.4" customHeight="1">
      <c r="A28" s="81" t="s">
        <v>174</v>
      </c>
      <c r="B28" s="1045">
        <v>10</v>
      </c>
      <c r="C28" s="1045">
        <v>10</v>
      </c>
      <c r="D28" s="1046">
        <v>1</v>
      </c>
      <c r="E28" s="1046">
        <v>1</v>
      </c>
      <c r="F28" s="1046">
        <v>3</v>
      </c>
      <c r="G28" s="1046">
        <v>3</v>
      </c>
      <c r="H28" s="1046">
        <v>2</v>
      </c>
      <c r="I28" s="1041">
        <v>0</v>
      </c>
    </row>
    <row r="29" spans="1:21" s="55" customFormat="1" ht="21.4" customHeight="1">
      <c r="A29" s="81" t="s">
        <v>175</v>
      </c>
      <c r="B29" s="1045">
        <v>13</v>
      </c>
      <c r="C29" s="1045">
        <v>13</v>
      </c>
      <c r="D29" s="1046">
        <v>1</v>
      </c>
      <c r="E29" s="1046">
        <v>2</v>
      </c>
      <c r="F29" s="1046">
        <v>2</v>
      </c>
      <c r="G29" s="1046">
        <v>5</v>
      </c>
      <c r="H29" s="1046">
        <v>3</v>
      </c>
      <c r="I29" s="1041">
        <v>0</v>
      </c>
    </row>
    <row r="30" spans="1:21" s="55" customFormat="1" ht="21.4" customHeight="1">
      <c r="A30" s="81" t="s">
        <v>176</v>
      </c>
      <c r="B30" s="1045">
        <v>10</v>
      </c>
      <c r="C30" s="1045">
        <v>10</v>
      </c>
      <c r="D30" s="1046">
        <v>1</v>
      </c>
      <c r="E30" s="1046">
        <v>1</v>
      </c>
      <c r="F30" s="1046">
        <v>2</v>
      </c>
      <c r="G30" s="1046">
        <v>3</v>
      </c>
      <c r="H30" s="1046">
        <v>3</v>
      </c>
      <c r="I30" s="1041">
        <v>0</v>
      </c>
    </row>
    <row r="31" spans="1:21" s="55" customFormat="1" ht="21.4" customHeight="1">
      <c r="A31" s="81" t="s">
        <v>177</v>
      </c>
      <c r="B31" s="1045">
        <v>15</v>
      </c>
      <c r="C31" s="1045">
        <v>15</v>
      </c>
      <c r="D31" s="1046">
        <v>1</v>
      </c>
      <c r="E31" s="1046">
        <v>2</v>
      </c>
      <c r="F31" s="1046">
        <v>4</v>
      </c>
      <c r="G31" s="1046">
        <v>6</v>
      </c>
      <c r="H31" s="1046">
        <v>2</v>
      </c>
      <c r="I31" s="1041">
        <v>0</v>
      </c>
    </row>
    <row r="32" spans="1:21" s="55" customFormat="1" ht="21.4" customHeight="1">
      <c r="A32" s="81" t="s">
        <v>178</v>
      </c>
      <c r="B32" s="1045">
        <v>11</v>
      </c>
      <c r="C32" s="1045">
        <v>11</v>
      </c>
      <c r="D32" s="1046">
        <v>1</v>
      </c>
      <c r="E32" s="1046">
        <v>2</v>
      </c>
      <c r="F32" s="1046">
        <v>3</v>
      </c>
      <c r="G32" s="1046">
        <v>3</v>
      </c>
      <c r="H32" s="1046">
        <v>2</v>
      </c>
      <c r="I32" s="1041">
        <v>0</v>
      </c>
    </row>
    <row r="33" spans="1:9" s="55" customFormat="1" ht="21.4" customHeight="1">
      <c r="A33" s="81" t="s">
        <v>179</v>
      </c>
      <c r="B33" s="1045">
        <v>12</v>
      </c>
      <c r="C33" s="1045">
        <v>12</v>
      </c>
      <c r="D33" s="1046">
        <v>1</v>
      </c>
      <c r="E33" s="1046">
        <v>1</v>
      </c>
      <c r="F33" s="1046">
        <v>3</v>
      </c>
      <c r="G33" s="1046">
        <v>4</v>
      </c>
      <c r="H33" s="1046">
        <v>3</v>
      </c>
      <c r="I33" s="1041">
        <v>0</v>
      </c>
    </row>
    <row r="34" spans="1:9" s="55" customFormat="1" ht="21.4" customHeight="1">
      <c r="A34" s="81" t="s">
        <v>180</v>
      </c>
      <c r="B34" s="1045">
        <v>9</v>
      </c>
      <c r="C34" s="1045">
        <v>9</v>
      </c>
      <c r="D34" s="1046">
        <v>1</v>
      </c>
      <c r="E34" s="1046">
        <v>1</v>
      </c>
      <c r="F34" s="1046">
        <v>2</v>
      </c>
      <c r="G34" s="1046">
        <v>4</v>
      </c>
      <c r="H34" s="1046">
        <v>1</v>
      </c>
      <c r="I34" s="1041">
        <v>0</v>
      </c>
    </row>
    <row r="35" spans="1:9" s="55" customFormat="1" ht="21.4" customHeight="1">
      <c r="A35" s="81" t="s">
        <v>181</v>
      </c>
      <c r="B35" s="1045">
        <v>10</v>
      </c>
      <c r="C35" s="1045">
        <v>10</v>
      </c>
      <c r="D35" s="1046">
        <v>1</v>
      </c>
      <c r="E35" s="1046">
        <v>1</v>
      </c>
      <c r="F35" s="1046">
        <v>1</v>
      </c>
      <c r="G35" s="1046">
        <v>3</v>
      </c>
      <c r="H35" s="1046">
        <v>4</v>
      </c>
      <c r="I35" s="1041">
        <v>0</v>
      </c>
    </row>
    <row r="36" spans="1:9" s="55" customFormat="1" ht="21.4" customHeight="1">
      <c r="A36" s="81" t="s">
        <v>182</v>
      </c>
      <c r="B36" s="1045">
        <v>11</v>
      </c>
      <c r="C36" s="1045">
        <v>11</v>
      </c>
      <c r="D36" s="1046">
        <v>1</v>
      </c>
      <c r="E36" s="1046">
        <v>1</v>
      </c>
      <c r="F36" s="1046">
        <v>2</v>
      </c>
      <c r="G36" s="1046">
        <v>4</v>
      </c>
      <c r="H36" s="1046">
        <v>3</v>
      </c>
      <c r="I36" s="1041">
        <v>0</v>
      </c>
    </row>
    <row r="37" spans="1:9" s="55" customFormat="1" ht="21.4" customHeight="1">
      <c r="A37" s="131" t="s">
        <v>183</v>
      </c>
      <c r="B37" s="1047">
        <v>14</v>
      </c>
      <c r="C37" s="1047">
        <v>14</v>
      </c>
      <c r="D37" s="1048">
        <v>1</v>
      </c>
      <c r="E37" s="1048">
        <v>2</v>
      </c>
      <c r="F37" s="1048">
        <v>3</v>
      </c>
      <c r="G37" s="1048">
        <v>4</v>
      </c>
      <c r="H37" s="1048">
        <v>4</v>
      </c>
      <c r="I37" s="1049">
        <v>0</v>
      </c>
    </row>
    <row r="38" spans="1:9" s="55" customFormat="1" ht="15.95" customHeight="1">
      <c r="A38" s="201" t="s">
        <v>38</v>
      </c>
      <c r="B38" s="202"/>
      <c r="C38" s="202"/>
      <c r="D38" s="98"/>
      <c r="E38" s="98"/>
      <c r="F38" s="98"/>
      <c r="G38" s="98"/>
      <c r="H38" s="98"/>
    </row>
    <row r="39" spans="1:9" s="55" customFormat="1" ht="18" customHeight="1">
      <c r="A39" s="98"/>
      <c r="B39" s="202"/>
      <c r="C39" s="202"/>
      <c r="D39" s="98"/>
      <c r="E39" s="98"/>
      <c r="F39" s="98"/>
      <c r="G39" s="98"/>
      <c r="H39" s="98"/>
    </row>
    <row r="40" spans="1:9" s="55" customFormat="1" ht="18" customHeight="1">
      <c r="A40" s="138"/>
      <c r="B40" s="188"/>
      <c r="C40" s="188"/>
      <c r="D40" s="138"/>
      <c r="E40" s="138"/>
      <c r="F40" s="138"/>
      <c r="G40" s="138"/>
      <c r="H40" s="138"/>
      <c r="I40" s="140"/>
    </row>
    <row r="41" spans="1:9" s="55" customFormat="1" ht="21.95" customHeight="1">
      <c r="A41" s="138"/>
      <c r="B41" s="188"/>
      <c r="C41" s="188"/>
      <c r="D41" s="138"/>
      <c r="E41" s="138"/>
      <c r="F41" s="138"/>
      <c r="G41" s="138"/>
      <c r="H41" s="138"/>
      <c r="I41" s="140"/>
    </row>
    <row r="42" spans="1:9" s="55" customFormat="1" ht="13.5" customHeight="1">
      <c r="A42" s="138"/>
      <c r="B42" s="188"/>
      <c r="C42" s="188"/>
      <c r="D42" s="138"/>
      <c r="E42" s="138"/>
      <c r="F42" s="138"/>
      <c r="G42" s="138"/>
      <c r="H42" s="138"/>
      <c r="I42" s="140"/>
    </row>
    <row r="43" spans="1:9" s="55" customFormat="1" ht="13.5" customHeight="1">
      <c r="A43" s="138"/>
      <c r="B43" s="188"/>
      <c r="C43" s="188"/>
      <c r="D43" s="138"/>
      <c r="E43" s="138"/>
      <c r="F43" s="138"/>
      <c r="G43" s="138"/>
      <c r="H43" s="138"/>
      <c r="I43" s="140"/>
    </row>
  </sheetData>
  <mergeCells count="5">
    <mergeCell ref="A2:I2"/>
    <mergeCell ref="A3:I3"/>
    <mergeCell ref="A4:I4"/>
    <mergeCell ref="H5:I5"/>
    <mergeCell ref="C6:H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A4" zoomScaleNormal="70" zoomScaleSheetLayoutView="100" workbookViewId="0">
      <selection activeCell="J13" sqref="J13"/>
    </sheetView>
  </sheetViews>
  <sheetFormatPr defaultColWidth="9" defaultRowHeight="13.5"/>
  <cols>
    <col min="1" max="1" width="8.75" style="231" customWidth="1"/>
    <col min="2" max="2" width="9.125" style="231" customWidth="1"/>
    <col min="3" max="10" width="8.625" style="231" customWidth="1"/>
    <col min="11" max="16384" width="9" style="232"/>
  </cols>
  <sheetData>
    <row r="1" spans="1:14" ht="5.0999999999999996" customHeight="1"/>
    <row r="2" spans="1:14" ht="50.1" customHeight="1">
      <c r="A2" s="1140"/>
      <c r="B2" s="1140"/>
      <c r="C2" s="1140"/>
      <c r="D2" s="1140"/>
      <c r="E2" s="1140"/>
      <c r="F2" s="1140"/>
      <c r="G2" s="1140"/>
      <c r="H2" s="1140"/>
      <c r="I2" s="1140"/>
      <c r="J2" s="1140"/>
    </row>
    <row r="3" spans="1:14" s="233" customFormat="1" ht="21" customHeight="1">
      <c r="A3" s="1141" t="s">
        <v>205</v>
      </c>
      <c r="B3" s="1141"/>
      <c r="C3" s="1141"/>
      <c r="D3" s="1141"/>
      <c r="E3" s="1141"/>
      <c r="F3" s="1141"/>
      <c r="G3" s="1141"/>
      <c r="H3" s="1141"/>
      <c r="I3" s="1141"/>
      <c r="J3" s="1141"/>
    </row>
    <row r="4" spans="1:14" s="233" customFormat="1" ht="20.100000000000001" customHeight="1">
      <c r="A4" s="1142" t="s">
        <v>206</v>
      </c>
      <c r="B4" s="1142"/>
      <c r="C4" s="1142"/>
      <c r="D4" s="1142"/>
      <c r="E4" s="1142"/>
      <c r="F4" s="1142"/>
      <c r="G4" s="1142"/>
      <c r="H4" s="1142"/>
      <c r="I4" s="1142"/>
      <c r="J4" s="1142"/>
    </row>
    <row r="5" spans="1:14" s="238" customFormat="1" ht="20.100000000000001" customHeight="1">
      <c r="A5" s="234" t="s">
        <v>2</v>
      </c>
      <c r="B5" s="234"/>
      <c r="C5" s="234"/>
      <c r="D5" s="234"/>
      <c r="E5" s="234"/>
      <c r="F5" s="235"/>
      <c r="G5" s="236"/>
      <c r="H5" s="236"/>
      <c r="I5" s="236"/>
      <c r="J5" s="237" t="s">
        <v>43</v>
      </c>
    </row>
    <row r="6" spans="1:14" s="242" customFormat="1" ht="20.100000000000001" customHeight="1">
      <c r="A6" s="239" t="s">
        <v>151</v>
      </c>
      <c r="B6" s="240" t="s">
        <v>207</v>
      </c>
      <c r="C6" s="1143" t="s">
        <v>208</v>
      </c>
      <c r="D6" s="1144"/>
      <c r="E6" s="1144"/>
      <c r="F6" s="1144"/>
      <c r="G6" s="1144"/>
      <c r="H6" s="1144"/>
      <c r="I6" s="1144"/>
      <c r="J6" s="1145"/>
      <c r="K6" s="241"/>
      <c r="L6" s="241"/>
      <c r="M6" s="241"/>
      <c r="N6" s="241"/>
    </row>
    <row r="7" spans="1:14" s="242" customFormat="1" ht="18.75" customHeight="1">
      <c r="A7" s="243"/>
      <c r="B7" s="244"/>
      <c r="C7" s="245" t="s">
        <v>209</v>
      </c>
      <c r="D7" s="245" t="s">
        <v>210</v>
      </c>
      <c r="E7" s="245" t="s">
        <v>211</v>
      </c>
      <c r="F7" s="246" t="s">
        <v>212</v>
      </c>
      <c r="G7" s="247" t="s">
        <v>213</v>
      </c>
      <c r="H7" s="248" t="s">
        <v>214</v>
      </c>
      <c r="I7" s="249" t="s">
        <v>215</v>
      </c>
      <c r="J7" s="247" t="s">
        <v>216</v>
      </c>
      <c r="K7" s="241"/>
      <c r="L7" s="241"/>
      <c r="M7" s="241"/>
      <c r="N7" s="241"/>
    </row>
    <row r="8" spans="1:14" s="242" customFormat="1" ht="16.5" customHeight="1">
      <c r="A8" s="250"/>
      <c r="B8" s="251"/>
      <c r="C8" s="252" t="s">
        <v>217</v>
      </c>
      <c r="D8" s="252" t="s">
        <v>218</v>
      </c>
      <c r="E8" s="252" t="s">
        <v>217</v>
      </c>
      <c r="F8" s="253" t="s">
        <v>219</v>
      </c>
      <c r="G8" s="254" t="s">
        <v>217</v>
      </c>
      <c r="H8" s="255" t="s">
        <v>217</v>
      </c>
      <c r="I8" s="253" t="s">
        <v>217</v>
      </c>
      <c r="J8" s="254" t="s">
        <v>220</v>
      </c>
      <c r="K8" s="241"/>
      <c r="L8" s="241"/>
      <c r="M8" s="241"/>
      <c r="N8" s="241"/>
    </row>
    <row r="9" spans="1:14" s="242" customFormat="1" ht="15" customHeight="1">
      <c r="A9" s="256" t="s">
        <v>221</v>
      </c>
      <c r="B9" s="257" t="s">
        <v>52</v>
      </c>
      <c r="C9" s="258" t="s">
        <v>222</v>
      </c>
      <c r="D9" s="258" t="s">
        <v>222</v>
      </c>
      <c r="E9" s="258" t="s">
        <v>223</v>
      </c>
      <c r="F9" s="259" t="s">
        <v>224</v>
      </c>
      <c r="G9" s="260" t="s">
        <v>225</v>
      </c>
      <c r="H9" s="261" t="s">
        <v>226</v>
      </c>
      <c r="I9" s="259" t="s">
        <v>227</v>
      </c>
      <c r="J9" s="260" t="s">
        <v>228</v>
      </c>
    </row>
    <row r="10" spans="1:14" s="238" customFormat="1" ht="41.1" customHeight="1">
      <c r="A10" s="262">
        <v>2013</v>
      </c>
      <c r="B10" s="263">
        <v>146</v>
      </c>
      <c r="C10" s="264" t="s">
        <v>79</v>
      </c>
      <c r="D10" s="264" t="s">
        <v>79</v>
      </c>
      <c r="E10" s="263">
        <v>1</v>
      </c>
      <c r="F10" s="263">
        <v>3</v>
      </c>
      <c r="G10" s="263">
        <v>11</v>
      </c>
      <c r="H10" s="263">
        <v>31</v>
      </c>
      <c r="I10" s="263">
        <v>37</v>
      </c>
      <c r="J10" s="265">
        <v>20</v>
      </c>
    </row>
    <row r="11" spans="1:14" s="266" customFormat="1" ht="41.1" customHeight="1">
      <c r="A11" s="262">
        <v>2014</v>
      </c>
      <c r="B11" s="263">
        <v>154</v>
      </c>
      <c r="C11" s="264" t="s">
        <v>79</v>
      </c>
      <c r="D11" s="264" t="s">
        <v>79</v>
      </c>
      <c r="E11" s="263">
        <v>1</v>
      </c>
      <c r="F11" s="263">
        <v>3</v>
      </c>
      <c r="G11" s="263">
        <v>11</v>
      </c>
      <c r="H11" s="263">
        <v>37</v>
      </c>
      <c r="I11" s="263">
        <v>47</v>
      </c>
      <c r="J11" s="265">
        <v>19</v>
      </c>
    </row>
    <row r="12" spans="1:14" s="266" customFormat="1" ht="41.1" customHeight="1">
      <c r="A12" s="262">
        <v>2015</v>
      </c>
      <c r="B12" s="263">
        <v>155</v>
      </c>
      <c r="C12" s="264" t="s">
        <v>79</v>
      </c>
      <c r="D12" s="264" t="s">
        <v>79</v>
      </c>
      <c r="E12" s="263">
        <v>1</v>
      </c>
      <c r="F12" s="263">
        <v>3</v>
      </c>
      <c r="G12" s="263">
        <v>11</v>
      </c>
      <c r="H12" s="263">
        <v>39</v>
      </c>
      <c r="I12" s="263">
        <v>49</v>
      </c>
      <c r="J12" s="265">
        <v>21</v>
      </c>
    </row>
    <row r="13" spans="1:14" s="266" customFormat="1" ht="41.1" customHeight="1">
      <c r="A13" s="262">
        <v>2016</v>
      </c>
      <c r="B13" s="263">
        <v>189</v>
      </c>
      <c r="C13" s="264" t="s">
        <v>79</v>
      </c>
      <c r="D13" s="264" t="s">
        <v>79</v>
      </c>
      <c r="E13" s="263">
        <v>1</v>
      </c>
      <c r="F13" s="263">
        <v>2</v>
      </c>
      <c r="G13" s="263">
        <v>14</v>
      </c>
      <c r="H13" s="263">
        <v>39</v>
      </c>
      <c r="I13" s="263">
        <v>41</v>
      </c>
      <c r="J13" s="265">
        <v>51</v>
      </c>
    </row>
    <row r="14" spans="1:14" s="266" customFormat="1" ht="41.1" customHeight="1">
      <c r="A14" s="262">
        <v>2017</v>
      </c>
      <c r="B14" s="263">
        <v>194</v>
      </c>
      <c r="C14" s="264">
        <v>0</v>
      </c>
      <c r="D14" s="264">
        <v>0</v>
      </c>
      <c r="E14" s="263">
        <v>1</v>
      </c>
      <c r="F14" s="263">
        <v>3</v>
      </c>
      <c r="G14" s="263">
        <v>14</v>
      </c>
      <c r="H14" s="263">
        <v>51</v>
      </c>
      <c r="I14" s="263">
        <v>32</v>
      </c>
      <c r="J14" s="265">
        <v>44</v>
      </c>
    </row>
    <row r="15" spans="1:14" s="274" customFormat="1" ht="41.1" customHeight="1">
      <c r="A15" s="267">
        <v>2018</v>
      </c>
      <c r="B15" s="268">
        <f>SUM(E15:J15,B25)</f>
        <v>218</v>
      </c>
      <c r="C15" s="269">
        <v>0</v>
      </c>
      <c r="D15" s="269">
        <v>0</v>
      </c>
      <c r="E15" s="270">
        <v>1</v>
      </c>
      <c r="F15" s="270">
        <v>4</v>
      </c>
      <c r="G15" s="271">
        <v>17</v>
      </c>
      <c r="H15" s="271">
        <v>50</v>
      </c>
      <c r="I15" s="272">
        <v>26</v>
      </c>
      <c r="J15" s="273">
        <v>68</v>
      </c>
    </row>
    <row r="16" spans="1:14" s="242" customFormat="1" ht="22.5" customHeight="1">
      <c r="A16" s="239" t="s">
        <v>229</v>
      </c>
      <c r="B16" s="275" t="s">
        <v>230</v>
      </c>
      <c r="C16" s="1146" t="s">
        <v>231</v>
      </c>
      <c r="D16" s="1147"/>
      <c r="E16" s="1146" t="s">
        <v>232</v>
      </c>
      <c r="F16" s="1147"/>
      <c r="G16" s="1148" t="s">
        <v>233</v>
      </c>
      <c r="H16" s="1147"/>
      <c r="I16" s="1146" t="s">
        <v>234</v>
      </c>
      <c r="J16" s="1147"/>
    </row>
    <row r="17" spans="1:10" s="242" customFormat="1" ht="24" customHeight="1">
      <c r="A17" s="243"/>
      <c r="B17" s="278" t="s">
        <v>235</v>
      </c>
      <c r="C17" s="1131"/>
      <c r="D17" s="1132"/>
      <c r="E17" s="1131"/>
      <c r="F17" s="1132"/>
      <c r="G17" s="1133" t="s">
        <v>236</v>
      </c>
      <c r="H17" s="1134"/>
      <c r="I17" s="1135" t="s">
        <v>237</v>
      </c>
      <c r="J17" s="1136"/>
    </row>
    <row r="18" spans="1:10" s="242" customFormat="1" ht="16.5" customHeight="1">
      <c r="A18" s="243"/>
      <c r="B18" s="255" t="s">
        <v>217</v>
      </c>
      <c r="C18" s="1137" t="s">
        <v>238</v>
      </c>
      <c r="D18" s="1138"/>
      <c r="E18" s="1137" t="s">
        <v>239</v>
      </c>
      <c r="F18" s="1138"/>
      <c r="G18" s="286" t="s">
        <v>240</v>
      </c>
      <c r="H18" s="286" t="s">
        <v>241</v>
      </c>
      <c r="I18" s="286" t="s">
        <v>240</v>
      </c>
      <c r="J18" s="286" t="s">
        <v>241</v>
      </c>
    </row>
    <row r="19" spans="1:10" s="242" customFormat="1" ht="15" customHeight="1">
      <c r="A19" s="287" t="s">
        <v>221</v>
      </c>
      <c r="B19" s="261" t="s">
        <v>242</v>
      </c>
      <c r="C19" s="1139"/>
      <c r="D19" s="1134"/>
      <c r="E19" s="1139"/>
      <c r="F19" s="1134"/>
      <c r="G19" s="289"/>
      <c r="H19" s="260" t="s">
        <v>243</v>
      </c>
      <c r="I19" s="290"/>
      <c r="J19" s="290" t="s">
        <v>243</v>
      </c>
    </row>
    <row r="20" spans="1:10" ht="41.1" customHeight="1">
      <c r="A20" s="262">
        <v>2013</v>
      </c>
      <c r="B20" s="263">
        <v>43</v>
      </c>
      <c r="C20" s="1130" t="s">
        <v>79</v>
      </c>
      <c r="D20" s="1130"/>
      <c r="E20" s="1130" t="s">
        <v>79</v>
      </c>
      <c r="F20" s="1130"/>
      <c r="G20" s="264">
        <v>8</v>
      </c>
      <c r="H20" s="263">
        <v>125</v>
      </c>
      <c r="I20" s="264">
        <v>6</v>
      </c>
      <c r="J20" s="265">
        <v>107</v>
      </c>
    </row>
    <row r="21" spans="1:10" s="295" customFormat="1" ht="41.1" customHeight="1">
      <c r="A21" s="292">
        <v>2014</v>
      </c>
      <c r="B21" s="293">
        <v>36</v>
      </c>
      <c r="C21" s="1128" t="s">
        <v>79</v>
      </c>
      <c r="D21" s="1128"/>
      <c r="E21" s="1128" t="s">
        <v>79</v>
      </c>
      <c r="F21" s="1128"/>
      <c r="G21" s="264">
        <v>8</v>
      </c>
      <c r="H21" s="263">
        <v>130</v>
      </c>
      <c r="I21" s="264">
        <v>6</v>
      </c>
      <c r="J21" s="265">
        <v>109</v>
      </c>
    </row>
    <row r="22" spans="1:10" s="295" customFormat="1" ht="41.1" customHeight="1">
      <c r="A22" s="292">
        <v>2015</v>
      </c>
      <c r="B22" s="293">
        <v>31</v>
      </c>
      <c r="C22" s="1128" t="s">
        <v>79</v>
      </c>
      <c r="D22" s="1128"/>
      <c r="E22" s="1128" t="s">
        <v>79</v>
      </c>
      <c r="F22" s="1128"/>
      <c r="G22" s="264">
        <v>6</v>
      </c>
      <c r="H22" s="263">
        <v>224</v>
      </c>
      <c r="I22" s="264">
        <v>2</v>
      </c>
      <c r="J22" s="265">
        <v>103</v>
      </c>
    </row>
    <row r="23" spans="1:10" s="295" customFormat="1" ht="41.1" customHeight="1">
      <c r="A23" s="292">
        <v>2016</v>
      </c>
      <c r="B23" s="293">
        <v>41</v>
      </c>
      <c r="C23" s="1128" t="s">
        <v>79</v>
      </c>
      <c r="D23" s="1128"/>
      <c r="E23" s="1128" t="s">
        <v>79</v>
      </c>
      <c r="F23" s="1128"/>
      <c r="G23" s="264">
        <v>4</v>
      </c>
      <c r="H23" s="263">
        <v>93</v>
      </c>
      <c r="I23" s="264">
        <v>2</v>
      </c>
      <c r="J23" s="265">
        <v>86</v>
      </c>
    </row>
    <row r="24" spans="1:10" s="295" customFormat="1" ht="41.1" customHeight="1">
      <c r="A24" s="292">
        <v>2017</v>
      </c>
      <c r="B24" s="293">
        <v>49</v>
      </c>
      <c r="C24" s="1128" t="s">
        <v>79</v>
      </c>
      <c r="D24" s="1128"/>
      <c r="E24" s="1128" t="s">
        <v>79</v>
      </c>
      <c r="F24" s="1128"/>
      <c r="G24" s="264">
        <v>4</v>
      </c>
      <c r="H24" s="263">
        <v>115</v>
      </c>
      <c r="I24" s="264">
        <v>2</v>
      </c>
      <c r="J24" s="265">
        <v>80</v>
      </c>
    </row>
    <row r="25" spans="1:10" s="295" customFormat="1" ht="41.1" customHeight="1">
      <c r="A25" s="296">
        <v>2018</v>
      </c>
      <c r="B25" s="297">
        <v>52</v>
      </c>
      <c r="C25" s="1129">
        <v>0</v>
      </c>
      <c r="D25" s="1129"/>
      <c r="E25" s="1129">
        <v>0</v>
      </c>
      <c r="F25" s="1129"/>
      <c r="G25" s="269">
        <v>4</v>
      </c>
      <c r="H25" s="268">
        <v>104</v>
      </c>
      <c r="I25" s="269">
        <v>2</v>
      </c>
      <c r="J25" s="298">
        <v>81</v>
      </c>
    </row>
    <row r="26" spans="1:10" ht="15.95" customHeight="1">
      <c r="A26" s="299" t="s">
        <v>244</v>
      </c>
      <c r="B26" s="300"/>
      <c r="C26" s="300"/>
      <c r="D26" s="300"/>
      <c r="E26" s="301"/>
      <c r="F26" s="301"/>
      <c r="G26" s="301"/>
      <c r="H26" s="301"/>
      <c r="I26" s="301"/>
      <c r="J26" s="301"/>
    </row>
    <row r="27" spans="1:10" ht="15.95" customHeight="1">
      <c r="A27" s="299" t="s">
        <v>245</v>
      </c>
      <c r="B27" s="300"/>
      <c r="C27" s="300"/>
      <c r="D27" s="300"/>
      <c r="E27" s="301"/>
      <c r="F27" s="301"/>
      <c r="G27" s="301"/>
      <c r="H27" s="301"/>
      <c r="I27" s="301"/>
      <c r="J27" s="301"/>
    </row>
    <row r="28" spans="1:10" ht="15.95" customHeight="1">
      <c r="A28" s="299" t="s">
        <v>246</v>
      </c>
      <c r="B28" s="300"/>
      <c r="C28" s="300"/>
      <c r="D28" s="300"/>
      <c r="E28" s="301"/>
      <c r="F28" s="301"/>
      <c r="G28" s="301"/>
      <c r="H28" s="301"/>
      <c r="I28" s="301"/>
      <c r="J28" s="301"/>
    </row>
  </sheetData>
  <mergeCells count="26">
    <mergeCell ref="A2:J2"/>
    <mergeCell ref="A3:J3"/>
    <mergeCell ref="A4:J4"/>
    <mergeCell ref="C6:J6"/>
    <mergeCell ref="C16:D16"/>
    <mergeCell ref="E16:F16"/>
    <mergeCell ref="G16:H16"/>
    <mergeCell ref="I16:J16"/>
    <mergeCell ref="C17:D17"/>
    <mergeCell ref="E17:F17"/>
    <mergeCell ref="G17:H17"/>
    <mergeCell ref="I17:J17"/>
    <mergeCell ref="C18:D19"/>
    <mergeCell ref="E18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  <ignoredErrors>
    <ignoredError sqref="B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topLeftCell="A10" zoomScaleNormal="100" zoomScaleSheetLayoutView="100" workbookViewId="0">
      <selection activeCell="M10" sqref="M10"/>
    </sheetView>
  </sheetViews>
  <sheetFormatPr defaultRowHeight="13.5"/>
  <cols>
    <col min="1" max="1" width="7" style="203" customWidth="1"/>
    <col min="2" max="2" width="8.375" style="203" customWidth="1"/>
    <col min="3" max="5" width="6.125" style="203" customWidth="1"/>
    <col min="6" max="6" width="8" style="203" customWidth="1"/>
    <col min="7" max="9" width="6.125" style="203" customWidth="1"/>
    <col min="10" max="10" width="8.375" style="203" customWidth="1"/>
    <col min="11" max="13" width="6.125" style="203" customWidth="1"/>
    <col min="14" max="14" width="9.375" style="203" customWidth="1"/>
    <col min="15" max="16" width="8.75" style="203" customWidth="1"/>
    <col min="17" max="253" width="9" style="203"/>
    <col min="254" max="254" width="10.5" style="203" customWidth="1"/>
    <col min="255" max="257" width="6.5" style="203" customWidth="1"/>
    <col min="258" max="258" width="12.75" style="203" customWidth="1"/>
    <col min="259" max="259" width="9.875" style="203" customWidth="1"/>
    <col min="260" max="260" width="2" style="203" customWidth="1"/>
    <col min="261" max="261" width="4.25" style="203" customWidth="1"/>
    <col min="262" max="262" width="4.375" style="203" customWidth="1"/>
    <col min="263" max="263" width="4.5" style="203" customWidth="1"/>
    <col min="264" max="264" width="6" style="203" customWidth="1"/>
    <col min="265" max="265" width="5.875" style="203" customWidth="1"/>
    <col min="266" max="266" width="5.75" style="203" customWidth="1"/>
    <col min="267" max="267" width="9.5" style="203" customWidth="1"/>
    <col min="268" max="268" width="11" style="203" customWidth="1"/>
    <col min="269" max="269" width="11.25" style="203" customWidth="1"/>
    <col min="270" max="270" width="9.375" style="203" customWidth="1"/>
    <col min="271" max="272" width="8.75" style="203" customWidth="1"/>
    <col min="273" max="509" width="9" style="203"/>
    <col min="510" max="510" width="10.5" style="203" customWidth="1"/>
    <col min="511" max="513" width="6.5" style="203" customWidth="1"/>
    <col min="514" max="514" width="12.75" style="203" customWidth="1"/>
    <col min="515" max="515" width="9.875" style="203" customWidth="1"/>
    <col min="516" max="516" width="2" style="203" customWidth="1"/>
    <col min="517" max="517" width="4.25" style="203" customWidth="1"/>
    <col min="518" max="518" width="4.375" style="203" customWidth="1"/>
    <col min="519" max="519" width="4.5" style="203" customWidth="1"/>
    <col min="520" max="520" width="6" style="203" customWidth="1"/>
    <col min="521" max="521" width="5.875" style="203" customWidth="1"/>
    <col min="522" max="522" width="5.75" style="203" customWidth="1"/>
    <col min="523" max="523" width="9.5" style="203" customWidth="1"/>
    <col min="524" max="524" width="11" style="203" customWidth="1"/>
    <col min="525" max="525" width="11.25" style="203" customWidth="1"/>
    <col min="526" max="526" width="9.375" style="203" customWidth="1"/>
    <col min="527" max="528" width="8.75" style="203" customWidth="1"/>
    <col min="529" max="765" width="9" style="203"/>
    <col min="766" max="766" width="10.5" style="203" customWidth="1"/>
    <col min="767" max="769" width="6.5" style="203" customWidth="1"/>
    <col min="770" max="770" width="12.75" style="203" customWidth="1"/>
    <col min="771" max="771" width="9.875" style="203" customWidth="1"/>
    <col min="772" max="772" width="2" style="203" customWidth="1"/>
    <col min="773" max="773" width="4.25" style="203" customWidth="1"/>
    <col min="774" max="774" width="4.375" style="203" customWidth="1"/>
    <col min="775" max="775" width="4.5" style="203" customWidth="1"/>
    <col min="776" max="776" width="6" style="203" customWidth="1"/>
    <col min="777" max="777" width="5.875" style="203" customWidth="1"/>
    <col min="778" max="778" width="5.75" style="203" customWidth="1"/>
    <col min="779" max="779" width="9.5" style="203" customWidth="1"/>
    <col min="780" max="780" width="11" style="203" customWidth="1"/>
    <col min="781" max="781" width="11.25" style="203" customWidth="1"/>
    <col min="782" max="782" width="9.375" style="203" customWidth="1"/>
    <col min="783" max="784" width="8.75" style="203" customWidth="1"/>
    <col min="785" max="1021" width="9" style="203"/>
    <col min="1022" max="1022" width="10.5" style="203" customWidth="1"/>
    <col min="1023" max="1025" width="6.5" style="203" customWidth="1"/>
    <col min="1026" max="1026" width="12.75" style="203" customWidth="1"/>
    <col min="1027" max="1027" width="9.875" style="203" customWidth="1"/>
    <col min="1028" max="1028" width="2" style="203" customWidth="1"/>
    <col min="1029" max="1029" width="4.25" style="203" customWidth="1"/>
    <col min="1030" max="1030" width="4.375" style="203" customWidth="1"/>
    <col min="1031" max="1031" width="4.5" style="203" customWidth="1"/>
    <col min="1032" max="1032" width="6" style="203" customWidth="1"/>
    <col min="1033" max="1033" width="5.875" style="203" customWidth="1"/>
    <col min="1034" max="1034" width="5.75" style="203" customWidth="1"/>
    <col min="1035" max="1035" width="9.5" style="203" customWidth="1"/>
    <col min="1036" max="1036" width="11" style="203" customWidth="1"/>
    <col min="1037" max="1037" width="11.25" style="203" customWidth="1"/>
    <col min="1038" max="1038" width="9.375" style="203" customWidth="1"/>
    <col min="1039" max="1040" width="8.75" style="203" customWidth="1"/>
    <col min="1041" max="1277" width="9" style="203"/>
    <col min="1278" max="1278" width="10.5" style="203" customWidth="1"/>
    <col min="1279" max="1281" width="6.5" style="203" customWidth="1"/>
    <col min="1282" max="1282" width="12.75" style="203" customWidth="1"/>
    <col min="1283" max="1283" width="9.875" style="203" customWidth="1"/>
    <col min="1284" max="1284" width="2" style="203" customWidth="1"/>
    <col min="1285" max="1285" width="4.25" style="203" customWidth="1"/>
    <col min="1286" max="1286" width="4.375" style="203" customWidth="1"/>
    <col min="1287" max="1287" width="4.5" style="203" customWidth="1"/>
    <col min="1288" max="1288" width="6" style="203" customWidth="1"/>
    <col min="1289" max="1289" width="5.875" style="203" customWidth="1"/>
    <col min="1290" max="1290" width="5.75" style="203" customWidth="1"/>
    <col min="1291" max="1291" width="9.5" style="203" customWidth="1"/>
    <col min="1292" max="1292" width="11" style="203" customWidth="1"/>
    <col min="1293" max="1293" width="11.25" style="203" customWidth="1"/>
    <col min="1294" max="1294" width="9.375" style="203" customWidth="1"/>
    <col min="1295" max="1296" width="8.75" style="203" customWidth="1"/>
    <col min="1297" max="1533" width="9" style="203"/>
    <col min="1534" max="1534" width="10.5" style="203" customWidth="1"/>
    <col min="1535" max="1537" width="6.5" style="203" customWidth="1"/>
    <col min="1538" max="1538" width="12.75" style="203" customWidth="1"/>
    <col min="1539" max="1539" width="9.875" style="203" customWidth="1"/>
    <col min="1540" max="1540" width="2" style="203" customWidth="1"/>
    <col min="1541" max="1541" width="4.25" style="203" customWidth="1"/>
    <col min="1542" max="1542" width="4.375" style="203" customWidth="1"/>
    <col min="1543" max="1543" width="4.5" style="203" customWidth="1"/>
    <col min="1544" max="1544" width="6" style="203" customWidth="1"/>
    <col min="1545" max="1545" width="5.875" style="203" customWidth="1"/>
    <col min="1546" max="1546" width="5.75" style="203" customWidth="1"/>
    <col min="1547" max="1547" width="9.5" style="203" customWidth="1"/>
    <col min="1548" max="1548" width="11" style="203" customWidth="1"/>
    <col min="1549" max="1549" width="11.25" style="203" customWidth="1"/>
    <col min="1550" max="1550" width="9.375" style="203" customWidth="1"/>
    <col min="1551" max="1552" width="8.75" style="203" customWidth="1"/>
    <col min="1553" max="1789" width="9" style="203"/>
    <col min="1790" max="1790" width="10.5" style="203" customWidth="1"/>
    <col min="1791" max="1793" width="6.5" style="203" customWidth="1"/>
    <col min="1794" max="1794" width="12.75" style="203" customWidth="1"/>
    <col min="1795" max="1795" width="9.875" style="203" customWidth="1"/>
    <col min="1796" max="1796" width="2" style="203" customWidth="1"/>
    <col min="1797" max="1797" width="4.25" style="203" customWidth="1"/>
    <col min="1798" max="1798" width="4.375" style="203" customWidth="1"/>
    <col min="1799" max="1799" width="4.5" style="203" customWidth="1"/>
    <col min="1800" max="1800" width="6" style="203" customWidth="1"/>
    <col min="1801" max="1801" width="5.875" style="203" customWidth="1"/>
    <col min="1802" max="1802" width="5.75" style="203" customWidth="1"/>
    <col min="1803" max="1803" width="9.5" style="203" customWidth="1"/>
    <col min="1804" max="1804" width="11" style="203" customWidth="1"/>
    <col min="1805" max="1805" width="11.25" style="203" customWidth="1"/>
    <col min="1806" max="1806" width="9.375" style="203" customWidth="1"/>
    <col min="1807" max="1808" width="8.75" style="203" customWidth="1"/>
    <col min="1809" max="2045" width="9" style="203"/>
    <col min="2046" max="2046" width="10.5" style="203" customWidth="1"/>
    <col min="2047" max="2049" width="6.5" style="203" customWidth="1"/>
    <col min="2050" max="2050" width="12.75" style="203" customWidth="1"/>
    <col min="2051" max="2051" width="9.875" style="203" customWidth="1"/>
    <col min="2052" max="2052" width="2" style="203" customWidth="1"/>
    <col min="2053" max="2053" width="4.25" style="203" customWidth="1"/>
    <col min="2054" max="2054" width="4.375" style="203" customWidth="1"/>
    <col min="2055" max="2055" width="4.5" style="203" customWidth="1"/>
    <col min="2056" max="2056" width="6" style="203" customWidth="1"/>
    <col min="2057" max="2057" width="5.875" style="203" customWidth="1"/>
    <col min="2058" max="2058" width="5.75" style="203" customWidth="1"/>
    <col min="2059" max="2059" width="9.5" style="203" customWidth="1"/>
    <col min="2060" max="2060" width="11" style="203" customWidth="1"/>
    <col min="2061" max="2061" width="11.25" style="203" customWidth="1"/>
    <col min="2062" max="2062" width="9.375" style="203" customWidth="1"/>
    <col min="2063" max="2064" width="8.75" style="203" customWidth="1"/>
    <col min="2065" max="2301" width="9" style="203"/>
    <col min="2302" max="2302" width="10.5" style="203" customWidth="1"/>
    <col min="2303" max="2305" width="6.5" style="203" customWidth="1"/>
    <col min="2306" max="2306" width="12.75" style="203" customWidth="1"/>
    <col min="2307" max="2307" width="9.875" style="203" customWidth="1"/>
    <col min="2308" max="2308" width="2" style="203" customWidth="1"/>
    <col min="2309" max="2309" width="4.25" style="203" customWidth="1"/>
    <col min="2310" max="2310" width="4.375" style="203" customWidth="1"/>
    <col min="2311" max="2311" width="4.5" style="203" customWidth="1"/>
    <col min="2312" max="2312" width="6" style="203" customWidth="1"/>
    <col min="2313" max="2313" width="5.875" style="203" customWidth="1"/>
    <col min="2314" max="2314" width="5.75" style="203" customWidth="1"/>
    <col min="2315" max="2315" width="9.5" style="203" customWidth="1"/>
    <col min="2316" max="2316" width="11" style="203" customWidth="1"/>
    <col min="2317" max="2317" width="11.25" style="203" customWidth="1"/>
    <col min="2318" max="2318" width="9.375" style="203" customWidth="1"/>
    <col min="2319" max="2320" width="8.75" style="203" customWidth="1"/>
    <col min="2321" max="2557" width="9" style="203"/>
    <col min="2558" max="2558" width="10.5" style="203" customWidth="1"/>
    <col min="2559" max="2561" width="6.5" style="203" customWidth="1"/>
    <col min="2562" max="2562" width="12.75" style="203" customWidth="1"/>
    <col min="2563" max="2563" width="9.875" style="203" customWidth="1"/>
    <col min="2564" max="2564" width="2" style="203" customWidth="1"/>
    <col min="2565" max="2565" width="4.25" style="203" customWidth="1"/>
    <col min="2566" max="2566" width="4.375" style="203" customWidth="1"/>
    <col min="2567" max="2567" width="4.5" style="203" customWidth="1"/>
    <col min="2568" max="2568" width="6" style="203" customWidth="1"/>
    <col min="2569" max="2569" width="5.875" style="203" customWidth="1"/>
    <col min="2570" max="2570" width="5.75" style="203" customWidth="1"/>
    <col min="2571" max="2571" width="9.5" style="203" customWidth="1"/>
    <col min="2572" max="2572" width="11" style="203" customWidth="1"/>
    <col min="2573" max="2573" width="11.25" style="203" customWidth="1"/>
    <col min="2574" max="2574" width="9.375" style="203" customWidth="1"/>
    <col min="2575" max="2576" width="8.75" style="203" customWidth="1"/>
    <col min="2577" max="2813" width="9" style="203"/>
    <col min="2814" max="2814" width="10.5" style="203" customWidth="1"/>
    <col min="2815" max="2817" width="6.5" style="203" customWidth="1"/>
    <col min="2818" max="2818" width="12.75" style="203" customWidth="1"/>
    <col min="2819" max="2819" width="9.875" style="203" customWidth="1"/>
    <col min="2820" max="2820" width="2" style="203" customWidth="1"/>
    <col min="2821" max="2821" width="4.25" style="203" customWidth="1"/>
    <col min="2822" max="2822" width="4.375" style="203" customWidth="1"/>
    <col min="2823" max="2823" width="4.5" style="203" customWidth="1"/>
    <col min="2824" max="2824" width="6" style="203" customWidth="1"/>
    <col min="2825" max="2825" width="5.875" style="203" customWidth="1"/>
    <col min="2826" max="2826" width="5.75" style="203" customWidth="1"/>
    <col min="2827" max="2827" width="9.5" style="203" customWidth="1"/>
    <col min="2828" max="2828" width="11" style="203" customWidth="1"/>
    <col min="2829" max="2829" width="11.25" style="203" customWidth="1"/>
    <col min="2830" max="2830" width="9.375" style="203" customWidth="1"/>
    <col min="2831" max="2832" width="8.75" style="203" customWidth="1"/>
    <col min="2833" max="3069" width="9" style="203"/>
    <col min="3070" max="3070" width="10.5" style="203" customWidth="1"/>
    <col min="3071" max="3073" width="6.5" style="203" customWidth="1"/>
    <col min="3074" max="3074" width="12.75" style="203" customWidth="1"/>
    <col min="3075" max="3075" width="9.875" style="203" customWidth="1"/>
    <col min="3076" max="3076" width="2" style="203" customWidth="1"/>
    <col min="3077" max="3077" width="4.25" style="203" customWidth="1"/>
    <col min="3078" max="3078" width="4.375" style="203" customWidth="1"/>
    <col min="3079" max="3079" width="4.5" style="203" customWidth="1"/>
    <col min="3080" max="3080" width="6" style="203" customWidth="1"/>
    <col min="3081" max="3081" width="5.875" style="203" customWidth="1"/>
    <col min="3082" max="3082" width="5.75" style="203" customWidth="1"/>
    <col min="3083" max="3083" width="9.5" style="203" customWidth="1"/>
    <col min="3084" max="3084" width="11" style="203" customWidth="1"/>
    <col min="3085" max="3085" width="11.25" style="203" customWidth="1"/>
    <col min="3086" max="3086" width="9.375" style="203" customWidth="1"/>
    <col min="3087" max="3088" width="8.75" style="203" customWidth="1"/>
    <col min="3089" max="3325" width="9" style="203"/>
    <col min="3326" max="3326" width="10.5" style="203" customWidth="1"/>
    <col min="3327" max="3329" width="6.5" style="203" customWidth="1"/>
    <col min="3330" max="3330" width="12.75" style="203" customWidth="1"/>
    <col min="3331" max="3331" width="9.875" style="203" customWidth="1"/>
    <col min="3332" max="3332" width="2" style="203" customWidth="1"/>
    <col min="3333" max="3333" width="4.25" style="203" customWidth="1"/>
    <col min="3334" max="3334" width="4.375" style="203" customWidth="1"/>
    <col min="3335" max="3335" width="4.5" style="203" customWidth="1"/>
    <col min="3336" max="3336" width="6" style="203" customWidth="1"/>
    <col min="3337" max="3337" width="5.875" style="203" customWidth="1"/>
    <col min="3338" max="3338" width="5.75" style="203" customWidth="1"/>
    <col min="3339" max="3339" width="9.5" style="203" customWidth="1"/>
    <col min="3340" max="3340" width="11" style="203" customWidth="1"/>
    <col min="3341" max="3341" width="11.25" style="203" customWidth="1"/>
    <col min="3342" max="3342" width="9.375" style="203" customWidth="1"/>
    <col min="3343" max="3344" width="8.75" style="203" customWidth="1"/>
    <col min="3345" max="3581" width="9" style="203"/>
    <col min="3582" max="3582" width="10.5" style="203" customWidth="1"/>
    <col min="3583" max="3585" width="6.5" style="203" customWidth="1"/>
    <col min="3586" max="3586" width="12.75" style="203" customWidth="1"/>
    <col min="3587" max="3587" width="9.875" style="203" customWidth="1"/>
    <col min="3588" max="3588" width="2" style="203" customWidth="1"/>
    <col min="3589" max="3589" width="4.25" style="203" customWidth="1"/>
    <col min="3590" max="3590" width="4.375" style="203" customWidth="1"/>
    <col min="3591" max="3591" width="4.5" style="203" customWidth="1"/>
    <col min="3592" max="3592" width="6" style="203" customWidth="1"/>
    <col min="3593" max="3593" width="5.875" style="203" customWidth="1"/>
    <col min="3594" max="3594" width="5.75" style="203" customWidth="1"/>
    <col min="3595" max="3595" width="9.5" style="203" customWidth="1"/>
    <col min="3596" max="3596" width="11" style="203" customWidth="1"/>
    <col min="3597" max="3597" width="11.25" style="203" customWidth="1"/>
    <col min="3598" max="3598" width="9.375" style="203" customWidth="1"/>
    <col min="3599" max="3600" width="8.75" style="203" customWidth="1"/>
    <col min="3601" max="3837" width="9" style="203"/>
    <col min="3838" max="3838" width="10.5" style="203" customWidth="1"/>
    <col min="3839" max="3841" width="6.5" style="203" customWidth="1"/>
    <col min="3842" max="3842" width="12.75" style="203" customWidth="1"/>
    <col min="3843" max="3843" width="9.875" style="203" customWidth="1"/>
    <col min="3844" max="3844" width="2" style="203" customWidth="1"/>
    <col min="3845" max="3845" width="4.25" style="203" customWidth="1"/>
    <col min="3846" max="3846" width="4.375" style="203" customWidth="1"/>
    <col min="3847" max="3847" width="4.5" style="203" customWidth="1"/>
    <col min="3848" max="3848" width="6" style="203" customWidth="1"/>
    <col min="3849" max="3849" width="5.875" style="203" customWidth="1"/>
    <col min="3850" max="3850" width="5.75" style="203" customWidth="1"/>
    <col min="3851" max="3851" width="9.5" style="203" customWidth="1"/>
    <col min="3852" max="3852" width="11" style="203" customWidth="1"/>
    <col min="3853" max="3853" width="11.25" style="203" customWidth="1"/>
    <col min="3854" max="3854" width="9.375" style="203" customWidth="1"/>
    <col min="3855" max="3856" width="8.75" style="203" customWidth="1"/>
    <col min="3857" max="4093" width="9" style="203"/>
    <col min="4094" max="4094" width="10.5" style="203" customWidth="1"/>
    <col min="4095" max="4097" width="6.5" style="203" customWidth="1"/>
    <col min="4098" max="4098" width="12.75" style="203" customWidth="1"/>
    <col min="4099" max="4099" width="9.875" style="203" customWidth="1"/>
    <col min="4100" max="4100" width="2" style="203" customWidth="1"/>
    <col min="4101" max="4101" width="4.25" style="203" customWidth="1"/>
    <col min="4102" max="4102" width="4.375" style="203" customWidth="1"/>
    <col min="4103" max="4103" width="4.5" style="203" customWidth="1"/>
    <col min="4104" max="4104" width="6" style="203" customWidth="1"/>
    <col min="4105" max="4105" width="5.875" style="203" customWidth="1"/>
    <col min="4106" max="4106" width="5.75" style="203" customWidth="1"/>
    <col min="4107" max="4107" width="9.5" style="203" customWidth="1"/>
    <col min="4108" max="4108" width="11" style="203" customWidth="1"/>
    <col min="4109" max="4109" width="11.25" style="203" customWidth="1"/>
    <col min="4110" max="4110" width="9.375" style="203" customWidth="1"/>
    <col min="4111" max="4112" width="8.75" style="203" customWidth="1"/>
    <col min="4113" max="4349" width="9" style="203"/>
    <col min="4350" max="4350" width="10.5" style="203" customWidth="1"/>
    <col min="4351" max="4353" width="6.5" style="203" customWidth="1"/>
    <col min="4354" max="4354" width="12.75" style="203" customWidth="1"/>
    <col min="4355" max="4355" width="9.875" style="203" customWidth="1"/>
    <col min="4356" max="4356" width="2" style="203" customWidth="1"/>
    <col min="4357" max="4357" width="4.25" style="203" customWidth="1"/>
    <col min="4358" max="4358" width="4.375" style="203" customWidth="1"/>
    <col min="4359" max="4359" width="4.5" style="203" customWidth="1"/>
    <col min="4360" max="4360" width="6" style="203" customWidth="1"/>
    <col min="4361" max="4361" width="5.875" style="203" customWidth="1"/>
    <col min="4362" max="4362" width="5.75" style="203" customWidth="1"/>
    <col min="4363" max="4363" width="9.5" style="203" customWidth="1"/>
    <col min="4364" max="4364" width="11" style="203" customWidth="1"/>
    <col min="4365" max="4365" width="11.25" style="203" customWidth="1"/>
    <col min="4366" max="4366" width="9.375" style="203" customWidth="1"/>
    <col min="4367" max="4368" width="8.75" style="203" customWidth="1"/>
    <col min="4369" max="4605" width="9" style="203"/>
    <col min="4606" max="4606" width="10.5" style="203" customWidth="1"/>
    <col min="4607" max="4609" width="6.5" style="203" customWidth="1"/>
    <col min="4610" max="4610" width="12.75" style="203" customWidth="1"/>
    <col min="4611" max="4611" width="9.875" style="203" customWidth="1"/>
    <col min="4612" max="4612" width="2" style="203" customWidth="1"/>
    <col min="4613" max="4613" width="4.25" style="203" customWidth="1"/>
    <col min="4614" max="4614" width="4.375" style="203" customWidth="1"/>
    <col min="4615" max="4615" width="4.5" style="203" customWidth="1"/>
    <col min="4616" max="4616" width="6" style="203" customWidth="1"/>
    <col min="4617" max="4617" width="5.875" style="203" customWidth="1"/>
    <col min="4618" max="4618" width="5.75" style="203" customWidth="1"/>
    <col min="4619" max="4619" width="9.5" style="203" customWidth="1"/>
    <col min="4620" max="4620" width="11" style="203" customWidth="1"/>
    <col min="4621" max="4621" width="11.25" style="203" customWidth="1"/>
    <col min="4622" max="4622" width="9.375" style="203" customWidth="1"/>
    <col min="4623" max="4624" width="8.75" style="203" customWidth="1"/>
    <col min="4625" max="4861" width="9" style="203"/>
    <col min="4862" max="4862" width="10.5" style="203" customWidth="1"/>
    <col min="4863" max="4865" width="6.5" style="203" customWidth="1"/>
    <col min="4866" max="4866" width="12.75" style="203" customWidth="1"/>
    <col min="4867" max="4867" width="9.875" style="203" customWidth="1"/>
    <col min="4868" max="4868" width="2" style="203" customWidth="1"/>
    <col min="4869" max="4869" width="4.25" style="203" customWidth="1"/>
    <col min="4870" max="4870" width="4.375" style="203" customWidth="1"/>
    <col min="4871" max="4871" width="4.5" style="203" customWidth="1"/>
    <col min="4872" max="4872" width="6" style="203" customWidth="1"/>
    <col min="4873" max="4873" width="5.875" style="203" customWidth="1"/>
    <col min="4874" max="4874" width="5.75" style="203" customWidth="1"/>
    <col min="4875" max="4875" width="9.5" style="203" customWidth="1"/>
    <col min="4876" max="4876" width="11" style="203" customWidth="1"/>
    <col min="4877" max="4877" width="11.25" style="203" customWidth="1"/>
    <col min="4878" max="4878" width="9.375" style="203" customWidth="1"/>
    <col min="4879" max="4880" width="8.75" style="203" customWidth="1"/>
    <col min="4881" max="5117" width="9" style="203"/>
    <col min="5118" max="5118" width="10.5" style="203" customWidth="1"/>
    <col min="5119" max="5121" width="6.5" style="203" customWidth="1"/>
    <col min="5122" max="5122" width="12.75" style="203" customWidth="1"/>
    <col min="5123" max="5123" width="9.875" style="203" customWidth="1"/>
    <col min="5124" max="5124" width="2" style="203" customWidth="1"/>
    <col min="5125" max="5125" width="4.25" style="203" customWidth="1"/>
    <col min="5126" max="5126" width="4.375" style="203" customWidth="1"/>
    <col min="5127" max="5127" width="4.5" style="203" customWidth="1"/>
    <col min="5128" max="5128" width="6" style="203" customWidth="1"/>
    <col min="5129" max="5129" width="5.875" style="203" customWidth="1"/>
    <col min="5130" max="5130" width="5.75" style="203" customWidth="1"/>
    <col min="5131" max="5131" width="9.5" style="203" customWidth="1"/>
    <col min="5132" max="5132" width="11" style="203" customWidth="1"/>
    <col min="5133" max="5133" width="11.25" style="203" customWidth="1"/>
    <col min="5134" max="5134" width="9.375" style="203" customWidth="1"/>
    <col min="5135" max="5136" width="8.75" style="203" customWidth="1"/>
    <col min="5137" max="5373" width="9" style="203"/>
    <col min="5374" max="5374" width="10.5" style="203" customWidth="1"/>
    <col min="5375" max="5377" width="6.5" style="203" customWidth="1"/>
    <col min="5378" max="5378" width="12.75" style="203" customWidth="1"/>
    <col min="5379" max="5379" width="9.875" style="203" customWidth="1"/>
    <col min="5380" max="5380" width="2" style="203" customWidth="1"/>
    <col min="5381" max="5381" width="4.25" style="203" customWidth="1"/>
    <col min="5382" max="5382" width="4.375" style="203" customWidth="1"/>
    <col min="5383" max="5383" width="4.5" style="203" customWidth="1"/>
    <col min="5384" max="5384" width="6" style="203" customWidth="1"/>
    <col min="5385" max="5385" width="5.875" style="203" customWidth="1"/>
    <col min="5386" max="5386" width="5.75" style="203" customWidth="1"/>
    <col min="5387" max="5387" width="9.5" style="203" customWidth="1"/>
    <col min="5388" max="5388" width="11" style="203" customWidth="1"/>
    <col min="5389" max="5389" width="11.25" style="203" customWidth="1"/>
    <col min="5390" max="5390" width="9.375" style="203" customWidth="1"/>
    <col min="5391" max="5392" width="8.75" style="203" customWidth="1"/>
    <col min="5393" max="5629" width="9" style="203"/>
    <col min="5630" max="5630" width="10.5" style="203" customWidth="1"/>
    <col min="5631" max="5633" width="6.5" style="203" customWidth="1"/>
    <col min="5634" max="5634" width="12.75" style="203" customWidth="1"/>
    <col min="5635" max="5635" width="9.875" style="203" customWidth="1"/>
    <col min="5636" max="5636" width="2" style="203" customWidth="1"/>
    <col min="5637" max="5637" width="4.25" style="203" customWidth="1"/>
    <col min="5638" max="5638" width="4.375" style="203" customWidth="1"/>
    <col min="5639" max="5639" width="4.5" style="203" customWidth="1"/>
    <col min="5640" max="5640" width="6" style="203" customWidth="1"/>
    <col min="5641" max="5641" width="5.875" style="203" customWidth="1"/>
    <col min="5642" max="5642" width="5.75" style="203" customWidth="1"/>
    <col min="5643" max="5643" width="9.5" style="203" customWidth="1"/>
    <col min="5644" max="5644" width="11" style="203" customWidth="1"/>
    <col min="5645" max="5645" width="11.25" style="203" customWidth="1"/>
    <col min="5646" max="5646" width="9.375" style="203" customWidth="1"/>
    <col min="5647" max="5648" width="8.75" style="203" customWidth="1"/>
    <col min="5649" max="5885" width="9" style="203"/>
    <col min="5886" max="5886" width="10.5" style="203" customWidth="1"/>
    <col min="5887" max="5889" width="6.5" style="203" customWidth="1"/>
    <col min="5890" max="5890" width="12.75" style="203" customWidth="1"/>
    <col min="5891" max="5891" width="9.875" style="203" customWidth="1"/>
    <col min="5892" max="5892" width="2" style="203" customWidth="1"/>
    <col min="5893" max="5893" width="4.25" style="203" customWidth="1"/>
    <col min="5894" max="5894" width="4.375" style="203" customWidth="1"/>
    <col min="5895" max="5895" width="4.5" style="203" customWidth="1"/>
    <col min="5896" max="5896" width="6" style="203" customWidth="1"/>
    <col min="5897" max="5897" width="5.875" style="203" customWidth="1"/>
    <col min="5898" max="5898" width="5.75" style="203" customWidth="1"/>
    <col min="5899" max="5899" width="9.5" style="203" customWidth="1"/>
    <col min="5900" max="5900" width="11" style="203" customWidth="1"/>
    <col min="5901" max="5901" width="11.25" style="203" customWidth="1"/>
    <col min="5902" max="5902" width="9.375" style="203" customWidth="1"/>
    <col min="5903" max="5904" width="8.75" style="203" customWidth="1"/>
    <col min="5905" max="6141" width="9" style="203"/>
    <col min="6142" max="6142" width="10.5" style="203" customWidth="1"/>
    <col min="6143" max="6145" width="6.5" style="203" customWidth="1"/>
    <col min="6146" max="6146" width="12.75" style="203" customWidth="1"/>
    <col min="6147" max="6147" width="9.875" style="203" customWidth="1"/>
    <col min="6148" max="6148" width="2" style="203" customWidth="1"/>
    <col min="6149" max="6149" width="4.25" style="203" customWidth="1"/>
    <col min="6150" max="6150" width="4.375" style="203" customWidth="1"/>
    <col min="6151" max="6151" width="4.5" style="203" customWidth="1"/>
    <col min="6152" max="6152" width="6" style="203" customWidth="1"/>
    <col min="6153" max="6153" width="5.875" style="203" customWidth="1"/>
    <col min="6154" max="6154" width="5.75" style="203" customWidth="1"/>
    <col min="6155" max="6155" width="9.5" style="203" customWidth="1"/>
    <col min="6156" max="6156" width="11" style="203" customWidth="1"/>
    <col min="6157" max="6157" width="11.25" style="203" customWidth="1"/>
    <col min="6158" max="6158" width="9.375" style="203" customWidth="1"/>
    <col min="6159" max="6160" width="8.75" style="203" customWidth="1"/>
    <col min="6161" max="6397" width="9" style="203"/>
    <col min="6398" max="6398" width="10.5" style="203" customWidth="1"/>
    <col min="6399" max="6401" width="6.5" style="203" customWidth="1"/>
    <col min="6402" max="6402" width="12.75" style="203" customWidth="1"/>
    <col min="6403" max="6403" width="9.875" style="203" customWidth="1"/>
    <col min="6404" max="6404" width="2" style="203" customWidth="1"/>
    <col min="6405" max="6405" width="4.25" style="203" customWidth="1"/>
    <col min="6406" max="6406" width="4.375" style="203" customWidth="1"/>
    <col min="6407" max="6407" width="4.5" style="203" customWidth="1"/>
    <col min="6408" max="6408" width="6" style="203" customWidth="1"/>
    <col min="6409" max="6409" width="5.875" style="203" customWidth="1"/>
    <col min="6410" max="6410" width="5.75" style="203" customWidth="1"/>
    <col min="6411" max="6411" width="9.5" style="203" customWidth="1"/>
    <col min="6412" max="6412" width="11" style="203" customWidth="1"/>
    <col min="6413" max="6413" width="11.25" style="203" customWidth="1"/>
    <col min="6414" max="6414" width="9.375" style="203" customWidth="1"/>
    <col min="6415" max="6416" width="8.75" style="203" customWidth="1"/>
    <col min="6417" max="6653" width="9" style="203"/>
    <col min="6654" max="6654" width="10.5" style="203" customWidth="1"/>
    <col min="6655" max="6657" width="6.5" style="203" customWidth="1"/>
    <col min="6658" max="6658" width="12.75" style="203" customWidth="1"/>
    <col min="6659" max="6659" width="9.875" style="203" customWidth="1"/>
    <col min="6660" max="6660" width="2" style="203" customWidth="1"/>
    <col min="6661" max="6661" width="4.25" style="203" customWidth="1"/>
    <col min="6662" max="6662" width="4.375" style="203" customWidth="1"/>
    <col min="6663" max="6663" width="4.5" style="203" customWidth="1"/>
    <col min="6664" max="6664" width="6" style="203" customWidth="1"/>
    <col min="6665" max="6665" width="5.875" style="203" customWidth="1"/>
    <col min="6666" max="6666" width="5.75" style="203" customWidth="1"/>
    <col min="6667" max="6667" width="9.5" style="203" customWidth="1"/>
    <col min="6668" max="6668" width="11" style="203" customWidth="1"/>
    <col min="6669" max="6669" width="11.25" style="203" customWidth="1"/>
    <col min="6670" max="6670" width="9.375" style="203" customWidth="1"/>
    <col min="6671" max="6672" width="8.75" style="203" customWidth="1"/>
    <col min="6673" max="6909" width="9" style="203"/>
    <col min="6910" max="6910" width="10.5" style="203" customWidth="1"/>
    <col min="6911" max="6913" width="6.5" style="203" customWidth="1"/>
    <col min="6914" max="6914" width="12.75" style="203" customWidth="1"/>
    <col min="6915" max="6915" width="9.875" style="203" customWidth="1"/>
    <col min="6916" max="6916" width="2" style="203" customWidth="1"/>
    <col min="6917" max="6917" width="4.25" style="203" customWidth="1"/>
    <col min="6918" max="6918" width="4.375" style="203" customWidth="1"/>
    <col min="6919" max="6919" width="4.5" style="203" customWidth="1"/>
    <col min="6920" max="6920" width="6" style="203" customWidth="1"/>
    <col min="6921" max="6921" width="5.875" style="203" customWidth="1"/>
    <col min="6922" max="6922" width="5.75" style="203" customWidth="1"/>
    <col min="6923" max="6923" width="9.5" style="203" customWidth="1"/>
    <col min="6924" max="6924" width="11" style="203" customWidth="1"/>
    <col min="6925" max="6925" width="11.25" style="203" customWidth="1"/>
    <col min="6926" max="6926" width="9.375" style="203" customWidth="1"/>
    <col min="6927" max="6928" width="8.75" style="203" customWidth="1"/>
    <col min="6929" max="7165" width="9" style="203"/>
    <col min="7166" max="7166" width="10.5" style="203" customWidth="1"/>
    <col min="7167" max="7169" width="6.5" style="203" customWidth="1"/>
    <col min="7170" max="7170" width="12.75" style="203" customWidth="1"/>
    <col min="7171" max="7171" width="9.875" style="203" customWidth="1"/>
    <col min="7172" max="7172" width="2" style="203" customWidth="1"/>
    <col min="7173" max="7173" width="4.25" style="203" customWidth="1"/>
    <col min="7174" max="7174" width="4.375" style="203" customWidth="1"/>
    <col min="7175" max="7175" width="4.5" style="203" customWidth="1"/>
    <col min="7176" max="7176" width="6" style="203" customWidth="1"/>
    <col min="7177" max="7177" width="5.875" style="203" customWidth="1"/>
    <col min="7178" max="7178" width="5.75" style="203" customWidth="1"/>
    <col min="7179" max="7179" width="9.5" style="203" customWidth="1"/>
    <col min="7180" max="7180" width="11" style="203" customWidth="1"/>
    <col min="7181" max="7181" width="11.25" style="203" customWidth="1"/>
    <col min="7182" max="7182" width="9.375" style="203" customWidth="1"/>
    <col min="7183" max="7184" width="8.75" style="203" customWidth="1"/>
    <col min="7185" max="7421" width="9" style="203"/>
    <col min="7422" max="7422" width="10.5" style="203" customWidth="1"/>
    <col min="7423" max="7425" width="6.5" style="203" customWidth="1"/>
    <col min="7426" max="7426" width="12.75" style="203" customWidth="1"/>
    <col min="7427" max="7427" width="9.875" style="203" customWidth="1"/>
    <col min="7428" max="7428" width="2" style="203" customWidth="1"/>
    <col min="7429" max="7429" width="4.25" style="203" customWidth="1"/>
    <col min="7430" max="7430" width="4.375" style="203" customWidth="1"/>
    <col min="7431" max="7431" width="4.5" style="203" customWidth="1"/>
    <col min="7432" max="7432" width="6" style="203" customWidth="1"/>
    <col min="7433" max="7433" width="5.875" style="203" customWidth="1"/>
    <col min="7434" max="7434" width="5.75" style="203" customWidth="1"/>
    <col min="7435" max="7435" width="9.5" style="203" customWidth="1"/>
    <col min="7436" max="7436" width="11" style="203" customWidth="1"/>
    <col min="7437" max="7437" width="11.25" style="203" customWidth="1"/>
    <col min="7438" max="7438" width="9.375" style="203" customWidth="1"/>
    <col min="7439" max="7440" width="8.75" style="203" customWidth="1"/>
    <col min="7441" max="7677" width="9" style="203"/>
    <col min="7678" max="7678" width="10.5" style="203" customWidth="1"/>
    <col min="7679" max="7681" width="6.5" style="203" customWidth="1"/>
    <col min="7682" max="7682" width="12.75" style="203" customWidth="1"/>
    <col min="7683" max="7683" width="9.875" style="203" customWidth="1"/>
    <col min="7684" max="7684" width="2" style="203" customWidth="1"/>
    <col min="7685" max="7685" width="4.25" style="203" customWidth="1"/>
    <col min="7686" max="7686" width="4.375" style="203" customWidth="1"/>
    <col min="7687" max="7687" width="4.5" style="203" customWidth="1"/>
    <col min="7688" max="7688" width="6" style="203" customWidth="1"/>
    <col min="7689" max="7689" width="5.875" style="203" customWidth="1"/>
    <col min="7690" max="7690" width="5.75" style="203" customWidth="1"/>
    <col min="7691" max="7691" width="9.5" style="203" customWidth="1"/>
    <col min="7692" max="7692" width="11" style="203" customWidth="1"/>
    <col min="7693" max="7693" width="11.25" style="203" customWidth="1"/>
    <col min="7694" max="7694" width="9.375" style="203" customWidth="1"/>
    <col min="7695" max="7696" width="8.75" style="203" customWidth="1"/>
    <col min="7697" max="7933" width="9" style="203"/>
    <col min="7934" max="7934" width="10.5" style="203" customWidth="1"/>
    <col min="7935" max="7937" width="6.5" style="203" customWidth="1"/>
    <col min="7938" max="7938" width="12.75" style="203" customWidth="1"/>
    <col min="7939" max="7939" width="9.875" style="203" customWidth="1"/>
    <col min="7940" max="7940" width="2" style="203" customWidth="1"/>
    <col min="7941" max="7941" width="4.25" style="203" customWidth="1"/>
    <col min="7942" max="7942" width="4.375" style="203" customWidth="1"/>
    <col min="7943" max="7943" width="4.5" style="203" customWidth="1"/>
    <col min="7944" max="7944" width="6" style="203" customWidth="1"/>
    <col min="7945" max="7945" width="5.875" style="203" customWidth="1"/>
    <col min="7946" max="7946" width="5.75" style="203" customWidth="1"/>
    <col min="7947" max="7947" width="9.5" style="203" customWidth="1"/>
    <col min="7948" max="7948" width="11" style="203" customWidth="1"/>
    <col min="7949" max="7949" width="11.25" style="203" customWidth="1"/>
    <col min="7950" max="7950" width="9.375" style="203" customWidth="1"/>
    <col min="7951" max="7952" width="8.75" style="203" customWidth="1"/>
    <col min="7953" max="8189" width="9" style="203"/>
    <col min="8190" max="8190" width="10.5" style="203" customWidth="1"/>
    <col min="8191" max="8193" width="6.5" style="203" customWidth="1"/>
    <col min="8194" max="8194" width="12.75" style="203" customWidth="1"/>
    <col min="8195" max="8195" width="9.875" style="203" customWidth="1"/>
    <col min="8196" max="8196" width="2" style="203" customWidth="1"/>
    <col min="8197" max="8197" width="4.25" style="203" customWidth="1"/>
    <col min="8198" max="8198" width="4.375" style="203" customWidth="1"/>
    <col min="8199" max="8199" width="4.5" style="203" customWidth="1"/>
    <col min="8200" max="8200" width="6" style="203" customWidth="1"/>
    <col min="8201" max="8201" width="5.875" style="203" customWidth="1"/>
    <col min="8202" max="8202" width="5.75" style="203" customWidth="1"/>
    <col min="8203" max="8203" width="9.5" style="203" customWidth="1"/>
    <col min="8204" max="8204" width="11" style="203" customWidth="1"/>
    <col min="8205" max="8205" width="11.25" style="203" customWidth="1"/>
    <col min="8206" max="8206" width="9.375" style="203" customWidth="1"/>
    <col min="8207" max="8208" width="8.75" style="203" customWidth="1"/>
    <col min="8209" max="8445" width="9" style="203"/>
    <col min="8446" max="8446" width="10.5" style="203" customWidth="1"/>
    <col min="8447" max="8449" width="6.5" style="203" customWidth="1"/>
    <col min="8450" max="8450" width="12.75" style="203" customWidth="1"/>
    <col min="8451" max="8451" width="9.875" style="203" customWidth="1"/>
    <col min="8452" max="8452" width="2" style="203" customWidth="1"/>
    <col min="8453" max="8453" width="4.25" style="203" customWidth="1"/>
    <col min="8454" max="8454" width="4.375" style="203" customWidth="1"/>
    <col min="8455" max="8455" width="4.5" style="203" customWidth="1"/>
    <col min="8456" max="8456" width="6" style="203" customWidth="1"/>
    <col min="8457" max="8457" width="5.875" style="203" customWidth="1"/>
    <col min="8458" max="8458" width="5.75" style="203" customWidth="1"/>
    <col min="8459" max="8459" width="9.5" style="203" customWidth="1"/>
    <col min="8460" max="8460" width="11" style="203" customWidth="1"/>
    <col min="8461" max="8461" width="11.25" style="203" customWidth="1"/>
    <col min="8462" max="8462" width="9.375" style="203" customWidth="1"/>
    <col min="8463" max="8464" width="8.75" style="203" customWidth="1"/>
    <col min="8465" max="8701" width="9" style="203"/>
    <col min="8702" max="8702" width="10.5" style="203" customWidth="1"/>
    <col min="8703" max="8705" width="6.5" style="203" customWidth="1"/>
    <col min="8706" max="8706" width="12.75" style="203" customWidth="1"/>
    <col min="8707" max="8707" width="9.875" style="203" customWidth="1"/>
    <col min="8708" max="8708" width="2" style="203" customWidth="1"/>
    <col min="8709" max="8709" width="4.25" style="203" customWidth="1"/>
    <col min="8710" max="8710" width="4.375" style="203" customWidth="1"/>
    <col min="8711" max="8711" width="4.5" style="203" customWidth="1"/>
    <col min="8712" max="8712" width="6" style="203" customWidth="1"/>
    <col min="8713" max="8713" width="5.875" style="203" customWidth="1"/>
    <col min="8714" max="8714" width="5.75" style="203" customWidth="1"/>
    <col min="8715" max="8715" width="9.5" style="203" customWidth="1"/>
    <col min="8716" max="8716" width="11" style="203" customWidth="1"/>
    <col min="8717" max="8717" width="11.25" style="203" customWidth="1"/>
    <col min="8718" max="8718" width="9.375" style="203" customWidth="1"/>
    <col min="8719" max="8720" width="8.75" style="203" customWidth="1"/>
    <col min="8721" max="8957" width="9" style="203"/>
    <col min="8958" max="8958" width="10.5" style="203" customWidth="1"/>
    <col min="8959" max="8961" width="6.5" style="203" customWidth="1"/>
    <col min="8962" max="8962" width="12.75" style="203" customWidth="1"/>
    <col min="8963" max="8963" width="9.875" style="203" customWidth="1"/>
    <col min="8964" max="8964" width="2" style="203" customWidth="1"/>
    <col min="8965" max="8965" width="4.25" style="203" customWidth="1"/>
    <col min="8966" max="8966" width="4.375" style="203" customWidth="1"/>
    <col min="8967" max="8967" width="4.5" style="203" customWidth="1"/>
    <col min="8968" max="8968" width="6" style="203" customWidth="1"/>
    <col min="8969" max="8969" width="5.875" style="203" customWidth="1"/>
    <col min="8970" max="8970" width="5.75" style="203" customWidth="1"/>
    <col min="8971" max="8971" width="9.5" style="203" customWidth="1"/>
    <col min="8972" max="8972" width="11" style="203" customWidth="1"/>
    <col min="8973" max="8973" width="11.25" style="203" customWidth="1"/>
    <col min="8974" max="8974" width="9.375" style="203" customWidth="1"/>
    <col min="8975" max="8976" width="8.75" style="203" customWidth="1"/>
    <col min="8977" max="9213" width="9" style="203"/>
    <col min="9214" max="9214" width="10.5" style="203" customWidth="1"/>
    <col min="9215" max="9217" width="6.5" style="203" customWidth="1"/>
    <col min="9218" max="9218" width="12.75" style="203" customWidth="1"/>
    <col min="9219" max="9219" width="9.875" style="203" customWidth="1"/>
    <col min="9220" max="9220" width="2" style="203" customWidth="1"/>
    <col min="9221" max="9221" width="4.25" style="203" customWidth="1"/>
    <col min="9222" max="9222" width="4.375" style="203" customWidth="1"/>
    <col min="9223" max="9223" width="4.5" style="203" customWidth="1"/>
    <col min="9224" max="9224" width="6" style="203" customWidth="1"/>
    <col min="9225" max="9225" width="5.875" style="203" customWidth="1"/>
    <col min="9226" max="9226" width="5.75" style="203" customWidth="1"/>
    <col min="9227" max="9227" width="9.5" style="203" customWidth="1"/>
    <col min="9228" max="9228" width="11" style="203" customWidth="1"/>
    <col min="9229" max="9229" width="11.25" style="203" customWidth="1"/>
    <col min="9230" max="9230" width="9.375" style="203" customWidth="1"/>
    <col min="9231" max="9232" width="8.75" style="203" customWidth="1"/>
    <col min="9233" max="9469" width="9" style="203"/>
    <col min="9470" max="9470" width="10.5" style="203" customWidth="1"/>
    <col min="9471" max="9473" width="6.5" style="203" customWidth="1"/>
    <col min="9474" max="9474" width="12.75" style="203" customWidth="1"/>
    <col min="9475" max="9475" width="9.875" style="203" customWidth="1"/>
    <col min="9476" max="9476" width="2" style="203" customWidth="1"/>
    <col min="9477" max="9477" width="4.25" style="203" customWidth="1"/>
    <col min="9478" max="9478" width="4.375" style="203" customWidth="1"/>
    <col min="9479" max="9479" width="4.5" style="203" customWidth="1"/>
    <col min="9480" max="9480" width="6" style="203" customWidth="1"/>
    <col min="9481" max="9481" width="5.875" style="203" customWidth="1"/>
    <col min="9482" max="9482" width="5.75" style="203" customWidth="1"/>
    <col min="9483" max="9483" width="9.5" style="203" customWidth="1"/>
    <col min="9484" max="9484" width="11" style="203" customWidth="1"/>
    <col min="9485" max="9485" width="11.25" style="203" customWidth="1"/>
    <col min="9486" max="9486" width="9.375" style="203" customWidth="1"/>
    <col min="9487" max="9488" width="8.75" style="203" customWidth="1"/>
    <col min="9489" max="9725" width="9" style="203"/>
    <col min="9726" max="9726" width="10.5" style="203" customWidth="1"/>
    <col min="9727" max="9729" width="6.5" style="203" customWidth="1"/>
    <col min="9730" max="9730" width="12.75" style="203" customWidth="1"/>
    <col min="9731" max="9731" width="9.875" style="203" customWidth="1"/>
    <col min="9732" max="9732" width="2" style="203" customWidth="1"/>
    <col min="9733" max="9733" width="4.25" style="203" customWidth="1"/>
    <col min="9734" max="9734" width="4.375" style="203" customWidth="1"/>
    <col min="9735" max="9735" width="4.5" style="203" customWidth="1"/>
    <col min="9736" max="9736" width="6" style="203" customWidth="1"/>
    <col min="9737" max="9737" width="5.875" style="203" customWidth="1"/>
    <col min="9738" max="9738" width="5.75" style="203" customWidth="1"/>
    <col min="9739" max="9739" width="9.5" style="203" customWidth="1"/>
    <col min="9740" max="9740" width="11" style="203" customWidth="1"/>
    <col min="9741" max="9741" width="11.25" style="203" customWidth="1"/>
    <col min="9742" max="9742" width="9.375" style="203" customWidth="1"/>
    <col min="9743" max="9744" width="8.75" style="203" customWidth="1"/>
    <col min="9745" max="9981" width="9" style="203"/>
    <col min="9982" max="9982" width="10.5" style="203" customWidth="1"/>
    <col min="9983" max="9985" width="6.5" style="203" customWidth="1"/>
    <col min="9986" max="9986" width="12.75" style="203" customWidth="1"/>
    <col min="9987" max="9987" width="9.875" style="203" customWidth="1"/>
    <col min="9988" max="9988" width="2" style="203" customWidth="1"/>
    <col min="9989" max="9989" width="4.25" style="203" customWidth="1"/>
    <col min="9990" max="9990" width="4.375" style="203" customWidth="1"/>
    <col min="9991" max="9991" width="4.5" style="203" customWidth="1"/>
    <col min="9992" max="9992" width="6" style="203" customWidth="1"/>
    <col min="9993" max="9993" width="5.875" style="203" customWidth="1"/>
    <col min="9994" max="9994" width="5.75" style="203" customWidth="1"/>
    <col min="9995" max="9995" width="9.5" style="203" customWidth="1"/>
    <col min="9996" max="9996" width="11" style="203" customWidth="1"/>
    <col min="9997" max="9997" width="11.25" style="203" customWidth="1"/>
    <col min="9998" max="9998" width="9.375" style="203" customWidth="1"/>
    <col min="9999" max="10000" width="8.75" style="203" customWidth="1"/>
    <col min="10001" max="10237" width="9" style="203"/>
    <col min="10238" max="10238" width="10.5" style="203" customWidth="1"/>
    <col min="10239" max="10241" width="6.5" style="203" customWidth="1"/>
    <col min="10242" max="10242" width="12.75" style="203" customWidth="1"/>
    <col min="10243" max="10243" width="9.875" style="203" customWidth="1"/>
    <col min="10244" max="10244" width="2" style="203" customWidth="1"/>
    <col min="10245" max="10245" width="4.25" style="203" customWidth="1"/>
    <col min="10246" max="10246" width="4.375" style="203" customWidth="1"/>
    <col min="10247" max="10247" width="4.5" style="203" customWidth="1"/>
    <col min="10248" max="10248" width="6" style="203" customWidth="1"/>
    <col min="10249" max="10249" width="5.875" style="203" customWidth="1"/>
    <col min="10250" max="10250" width="5.75" style="203" customWidth="1"/>
    <col min="10251" max="10251" width="9.5" style="203" customWidth="1"/>
    <col min="10252" max="10252" width="11" style="203" customWidth="1"/>
    <col min="10253" max="10253" width="11.25" style="203" customWidth="1"/>
    <col min="10254" max="10254" width="9.375" style="203" customWidth="1"/>
    <col min="10255" max="10256" width="8.75" style="203" customWidth="1"/>
    <col min="10257" max="10493" width="9" style="203"/>
    <col min="10494" max="10494" width="10.5" style="203" customWidth="1"/>
    <col min="10495" max="10497" width="6.5" style="203" customWidth="1"/>
    <col min="10498" max="10498" width="12.75" style="203" customWidth="1"/>
    <col min="10499" max="10499" width="9.875" style="203" customWidth="1"/>
    <col min="10500" max="10500" width="2" style="203" customWidth="1"/>
    <col min="10501" max="10501" width="4.25" style="203" customWidth="1"/>
    <col min="10502" max="10502" width="4.375" style="203" customWidth="1"/>
    <col min="10503" max="10503" width="4.5" style="203" customWidth="1"/>
    <col min="10504" max="10504" width="6" style="203" customWidth="1"/>
    <col min="10505" max="10505" width="5.875" style="203" customWidth="1"/>
    <col min="10506" max="10506" width="5.75" style="203" customWidth="1"/>
    <col min="10507" max="10507" width="9.5" style="203" customWidth="1"/>
    <col min="10508" max="10508" width="11" style="203" customWidth="1"/>
    <col min="10509" max="10509" width="11.25" style="203" customWidth="1"/>
    <col min="10510" max="10510" width="9.375" style="203" customWidth="1"/>
    <col min="10511" max="10512" width="8.75" style="203" customWidth="1"/>
    <col min="10513" max="10749" width="9" style="203"/>
    <col min="10750" max="10750" width="10.5" style="203" customWidth="1"/>
    <col min="10751" max="10753" width="6.5" style="203" customWidth="1"/>
    <col min="10754" max="10754" width="12.75" style="203" customWidth="1"/>
    <col min="10755" max="10755" width="9.875" style="203" customWidth="1"/>
    <col min="10756" max="10756" width="2" style="203" customWidth="1"/>
    <col min="10757" max="10757" width="4.25" style="203" customWidth="1"/>
    <col min="10758" max="10758" width="4.375" style="203" customWidth="1"/>
    <col min="10759" max="10759" width="4.5" style="203" customWidth="1"/>
    <col min="10760" max="10760" width="6" style="203" customWidth="1"/>
    <col min="10761" max="10761" width="5.875" style="203" customWidth="1"/>
    <col min="10762" max="10762" width="5.75" style="203" customWidth="1"/>
    <col min="10763" max="10763" width="9.5" style="203" customWidth="1"/>
    <col min="10764" max="10764" width="11" style="203" customWidth="1"/>
    <col min="10765" max="10765" width="11.25" style="203" customWidth="1"/>
    <col min="10766" max="10766" width="9.375" style="203" customWidth="1"/>
    <col min="10767" max="10768" width="8.75" style="203" customWidth="1"/>
    <col min="10769" max="11005" width="9" style="203"/>
    <col min="11006" max="11006" width="10.5" style="203" customWidth="1"/>
    <col min="11007" max="11009" width="6.5" style="203" customWidth="1"/>
    <col min="11010" max="11010" width="12.75" style="203" customWidth="1"/>
    <col min="11011" max="11011" width="9.875" style="203" customWidth="1"/>
    <col min="11012" max="11012" width="2" style="203" customWidth="1"/>
    <col min="11013" max="11013" width="4.25" style="203" customWidth="1"/>
    <col min="11014" max="11014" width="4.375" style="203" customWidth="1"/>
    <col min="11015" max="11015" width="4.5" style="203" customWidth="1"/>
    <col min="11016" max="11016" width="6" style="203" customWidth="1"/>
    <col min="11017" max="11017" width="5.875" style="203" customWidth="1"/>
    <col min="11018" max="11018" width="5.75" style="203" customWidth="1"/>
    <col min="11019" max="11019" width="9.5" style="203" customWidth="1"/>
    <col min="11020" max="11020" width="11" style="203" customWidth="1"/>
    <col min="11021" max="11021" width="11.25" style="203" customWidth="1"/>
    <col min="11022" max="11022" width="9.375" style="203" customWidth="1"/>
    <col min="11023" max="11024" width="8.75" style="203" customWidth="1"/>
    <col min="11025" max="11261" width="9" style="203"/>
    <col min="11262" max="11262" width="10.5" style="203" customWidth="1"/>
    <col min="11263" max="11265" width="6.5" style="203" customWidth="1"/>
    <col min="11266" max="11266" width="12.75" style="203" customWidth="1"/>
    <col min="11267" max="11267" width="9.875" style="203" customWidth="1"/>
    <col min="11268" max="11268" width="2" style="203" customWidth="1"/>
    <col min="11269" max="11269" width="4.25" style="203" customWidth="1"/>
    <col min="11270" max="11270" width="4.375" style="203" customWidth="1"/>
    <col min="11271" max="11271" width="4.5" style="203" customWidth="1"/>
    <col min="11272" max="11272" width="6" style="203" customWidth="1"/>
    <col min="11273" max="11273" width="5.875" style="203" customWidth="1"/>
    <col min="11274" max="11274" width="5.75" style="203" customWidth="1"/>
    <col min="11275" max="11275" width="9.5" style="203" customWidth="1"/>
    <col min="11276" max="11276" width="11" style="203" customWidth="1"/>
    <col min="11277" max="11277" width="11.25" style="203" customWidth="1"/>
    <col min="11278" max="11278" width="9.375" style="203" customWidth="1"/>
    <col min="11279" max="11280" width="8.75" style="203" customWidth="1"/>
    <col min="11281" max="11517" width="9" style="203"/>
    <col min="11518" max="11518" width="10.5" style="203" customWidth="1"/>
    <col min="11519" max="11521" width="6.5" style="203" customWidth="1"/>
    <col min="11522" max="11522" width="12.75" style="203" customWidth="1"/>
    <col min="11523" max="11523" width="9.875" style="203" customWidth="1"/>
    <col min="11524" max="11524" width="2" style="203" customWidth="1"/>
    <col min="11525" max="11525" width="4.25" style="203" customWidth="1"/>
    <col min="11526" max="11526" width="4.375" style="203" customWidth="1"/>
    <col min="11527" max="11527" width="4.5" style="203" customWidth="1"/>
    <col min="11528" max="11528" width="6" style="203" customWidth="1"/>
    <col min="11529" max="11529" width="5.875" style="203" customWidth="1"/>
    <col min="11530" max="11530" width="5.75" style="203" customWidth="1"/>
    <col min="11531" max="11531" width="9.5" style="203" customWidth="1"/>
    <col min="11532" max="11532" width="11" style="203" customWidth="1"/>
    <col min="11533" max="11533" width="11.25" style="203" customWidth="1"/>
    <col min="11534" max="11534" width="9.375" style="203" customWidth="1"/>
    <col min="11535" max="11536" width="8.75" style="203" customWidth="1"/>
    <col min="11537" max="11773" width="9" style="203"/>
    <col min="11774" max="11774" width="10.5" style="203" customWidth="1"/>
    <col min="11775" max="11777" width="6.5" style="203" customWidth="1"/>
    <col min="11778" max="11778" width="12.75" style="203" customWidth="1"/>
    <col min="11779" max="11779" width="9.875" style="203" customWidth="1"/>
    <col min="11780" max="11780" width="2" style="203" customWidth="1"/>
    <col min="11781" max="11781" width="4.25" style="203" customWidth="1"/>
    <col min="11782" max="11782" width="4.375" style="203" customWidth="1"/>
    <col min="11783" max="11783" width="4.5" style="203" customWidth="1"/>
    <col min="11784" max="11784" width="6" style="203" customWidth="1"/>
    <col min="11785" max="11785" width="5.875" style="203" customWidth="1"/>
    <col min="11786" max="11786" width="5.75" style="203" customWidth="1"/>
    <col min="11787" max="11787" width="9.5" style="203" customWidth="1"/>
    <col min="11788" max="11788" width="11" style="203" customWidth="1"/>
    <col min="11789" max="11789" width="11.25" style="203" customWidth="1"/>
    <col min="11790" max="11790" width="9.375" style="203" customWidth="1"/>
    <col min="11791" max="11792" width="8.75" style="203" customWidth="1"/>
    <col min="11793" max="12029" width="9" style="203"/>
    <col min="12030" max="12030" width="10.5" style="203" customWidth="1"/>
    <col min="12031" max="12033" width="6.5" style="203" customWidth="1"/>
    <col min="12034" max="12034" width="12.75" style="203" customWidth="1"/>
    <col min="12035" max="12035" width="9.875" style="203" customWidth="1"/>
    <col min="12036" max="12036" width="2" style="203" customWidth="1"/>
    <col min="12037" max="12037" width="4.25" style="203" customWidth="1"/>
    <col min="12038" max="12038" width="4.375" style="203" customWidth="1"/>
    <col min="12039" max="12039" width="4.5" style="203" customWidth="1"/>
    <col min="12040" max="12040" width="6" style="203" customWidth="1"/>
    <col min="12041" max="12041" width="5.875" style="203" customWidth="1"/>
    <col min="12042" max="12042" width="5.75" style="203" customWidth="1"/>
    <col min="12043" max="12043" width="9.5" style="203" customWidth="1"/>
    <col min="12044" max="12044" width="11" style="203" customWidth="1"/>
    <col min="12045" max="12045" width="11.25" style="203" customWidth="1"/>
    <col min="12046" max="12046" width="9.375" style="203" customWidth="1"/>
    <col min="12047" max="12048" width="8.75" style="203" customWidth="1"/>
    <col min="12049" max="12285" width="9" style="203"/>
    <col min="12286" max="12286" width="10.5" style="203" customWidth="1"/>
    <col min="12287" max="12289" width="6.5" style="203" customWidth="1"/>
    <col min="12290" max="12290" width="12.75" style="203" customWidth="1"/>
    <col min="12291" max="12291" width="9.875" style="203" customWidth="1"/>
    <col min="12292" max="12292" width="2" style="203" customWidth="1"/>
    <col min="12293" max="12293" width="4.25" style="203" customWidth="1"/>
    <col min="12294" max="12294" width="4.375" style="203" customWidth="1"/>
    <col min="12295" max="12295" width="4.5" style="203" customWidth="1"/>
    <col min="12296" max="12296" width="6" style="203" customWidth="1"/>
    <col min="12297" max="12297" width="5.875" style="203" customWidth="1"/>
    <col min="12298" max="12298" width="5.75" style="203" customWidth="1"/>
    <col min="12299" max="12299" width="9.5" style="203" customWidth="1"/>
    <col min="12300" max="12300" width="11" style="203" customWidth="1"/>
    <col min="12301" max="12301" width="11.25" style="203" customWidth="1"/>
    <col min="12302" max="12302" width="9.375" style="203" customWidth="1"/>
    <col min="12303" max="12304" width="8.75" style="203" customWidth="1"/>
    <col min="12305" max="12541" width="9" style="203"/>
    <col min="12542" max="12542" width="10.5" style="203" customWidth="1"/>
    <col min="12543" max="12545" width="6.5" style="203" customWidth="1"/>
    <col min="12546" max="12546" width="12.75" style="203" customWidth="1"/>
    <col min="12547" max="12547" width="9.875" style="203" customWidth="1"/>
    <col min="12548" max="12548" width="2" style="203" customWidth="1"/>
    <col min="12549" max="12549" width="4.25" style="203" customWidth="1"/>
    <col min="12550" max="12550" width="4.375" style="203" customWidth="1"/>
    <col min="12551" max="12551" width="4.5" style="203" customWidth="1"/>
    <col min="12552" max="12552" width="6" style="203" customWidth="1"/>
    <col min="12553" max="12553" width="5.875" style="203" customWidth="1"/>
    <col min="12554" max="12554" width="5.75" style="203" customWidth="1"/>
    <col min="12555" max="12555" width="9.5" style="203" customWidth="1"/>
    <col min="12556" max="12556" width="11" style="203" customWidth="1"/>
    <col min="12557" max="12557" width="11.25" style="203" customWidth="1"/>
    <col min="12558" max="12558" width="9.375" style="203" customWidth="1"/>
    <col min="12559" max="12560" width="8.75" style="203" customWidth="1"/>
    <col min="12561" max="12797" width="9" style="203"/>
    <col min="12798" max="12798" width="10.5" style="203" customWidth="1"/>
    <col min="12799" max="12801" width="6.5" style="203" customWidth="1"/>
    <col min="12802" max="12802" width="12.75" style="203" customWidth="1"/>
    <col min="12803" max="12803" width="9.875" style="203" customWidth="1"/>
    <col min="12804" max="12804" width="2" style="203" customWidth="1"/>
    <col min="12805" max="12805" width="4.25" style="203" customWidth="1"/>
    <col min="12806" max="12806" width="4.375" style="203" customWidth="1"/>
    <col min="12807" max="12807" width="4.5" style="203" customWidth="1"/>
    <col min="12808" max="12808" width="6" style="203" customWidth="1"/>
    <col min="12809" max="12809" width="5.875" style="203" customWidth="1"/>
    <col min="12810" max="12810" width="5.75" style="203" customWidth="1"/>
    <col min="12811" max="12811" width="9.5" style="203" customWidth="1"/>
    <col min="12812" max="12812" width="11" style="203" customWidth="1"/>
    <col min="12813" max="12813" width="11.25" style="203" customWidth="1"/>
    <col min="12814" max="12814" width="9.375" style="203" customWidth="1"/>
    <col min="12815" max="12816" width="8.75" style="203" customWidth="1"/>
    <col min="12817" max="13053" width="9" style="203"/>
    <col min="13054" max="13054" width="10.5" style="203" customWidth="1"/>
    <col min="13055" max="13057" width="6.5" style="203" customWidth="1"/>
    <col min="13058" max="13058" width="12.75" style="203" customWidth="1"/>
    <col min="13059" max="13059" width="9.875" style="203" customWidth="1"/>
    <col min="13060" max="13060" width="2" style="203" customWidth="1"/>
    <col min="13061" max="13061" width="4.25" style="203" customWidth="1"/>
    <col min="13062" max="13062" width="4.375" style="203" customWidth="1"/>
    <col min="13063" max="13063" width="4.5" style="203" customWidth="1"/>
    <col min="13064" max="13064" width="6" style="203" customWidth="1"/>
    <col min="13065" max="13065" width="5.875" style="203" customWidth="1"/>
    <col min="13066" max="13066" width="5.75" style="203" customWidth="1"/>
    <col min="13067" max="13067" width="9.5" style="203" customWidth="1"/>
    <col min="13068" max="13068" width="11" style="203" customWidth="1"/>
    <col min="13069" max="13069" width="11.25" style="203" customWidth="1"/>
    <col min="13070" max="13070" width="9.375" style="203" customWidth="1"/>
    <col min="13071" max="13072" width="8.75" style="203" customWidth="1"/>
    <col min="13073" max="13309" width="9" style="203"/>
    <col min="13310" max="13310" width="10.5" style="203" customWidth="1"/>
    <col min="13311" max="13313" width="6.5" style="203" customWidth="1"/>
    <col min="13314" max="13314" width="12.75" style="203" customWidth="1"/>
    <col min="13315" max="13315" width="9.875" style="203" customWidth="1"/>
    <col min="13316" max="13316" width="2" style="203" customWidth="1"/>
    <col min="13317" max="13317" width="4.25" style="203" customWidth="1"/>
    <col min="13318" max="13318" width="4.375" style="203" customWidth="1"/>
    <col min="13319" max="13319" width="4.5" style="203" customWidth="1"/>
    <col min="13320" max="13320" width="6" style="203" customWidth="1"/>
    <col min="13321" max="13321" width="5.875" style="203" customWidth="1"/>
    <col min="13322" max="13322" width="5.75" style="203" customWidth="1"/>
    <col min="13323" max="13323" width="9.5" style="203" customWidth="1"/>
    <col min="13324" max="13324" width="11" style="203" customWidth="1"/>
    <col min="13325" max="13325" width="11.25" style="203" customWidth="1"/>
    <col min="13326" max="13326" width="9.375" style="203" customWidth="1"/>
    <col min="13327" max="13328" width="8.75" style="203" customWidth="1"/>
    <col min="13329" max="13565" width="9" style="203"/>
    <col min="13566" max="13566" width="10.5" style="203" customWidth="1"/>
    <col min="13567" max="13569" width="6.5" style="203" customWidth="1"/>
    <col min="13570" max="13570" width="12.75" style="203" customWidth="1"/>
    <col min="13571" max="13571" width="9.875" style="203" customWidth="1"/>
    <col min="13572" max="13572" width="2" style="203" customWidth="1"/>
    <col min="13573" max="13573" width="4.25" style="203" customWidth="1"/>
    <col min="13574" max="13574" width="4.375" style="203" customWidth="1"/>
    <col min="13575" max="13575" width="4.5" style="203" customWidth="1"/>
    <col min="13576" max="13576" width="6" style="203" customWidth="1"/>
    <col min="13577" max="13577" width="5.875" style="203" customWidth="1"/>
    <col min="13578" max="13578" width="5.75" style="203" customWidth="1"/>
    <col min="13579" max="13579" width="9.5" style="203" customWidth="1"/>
    <col min="13580" max="13580" width="11" style="203" customWidth="1"/>
    <col min="13581" max="13581" width="11.25" style="203" customWidth="1"/>
    <col min="13582" max="13582" width="9.375" style="203" customWidth="1"/>
    <col min="13583" max="13584" width="8.75" style="203" customWidth="1"/>
    <col min="13585" max="13821" width="9" style="203"/>
    <col min="13822" max="13822" width="10.5" style="203" customWidth="1"/>
    <col min="13823" max="13825" width="6.5" style="203" customWidth="1"/>
    <col min="13826" max="13826" width="12.75" style="203" customWidth="1"/>
    <col min="13827" max="13827" width="9.875" style="203" customWidth="1"/>
    <col min="13828" max="13828" width="2" style="203" customWidth="1"/>
    <col min="13829" max="13829" width="4.25" style="203" customWidth="1"/>
    <col min="13830" max="13830" width="4.375" style="203" customWidth="1"/>
    <col min="13831" max="13831" width="4.5" style="203" customWidth="1"/>
    <col min="13832" max="13832" width="6" style="203" customWidth="1"/>
    <col min="13833" max="13833" width="5.875" style="203" customWidth="1"/>
    <col min="13834" max="13834" width="5.75" style="203" customWidth="1"/>
    <col min="13835" max="13835" width="9.5" style="203" customWidth="1"/>
    <col min="13836" max="13836" width="11" style="203" customWidth="1"/>
    <col min="13837" max="13837" width="11.25" style="203" customWidth="1"/>
    <col min="13838" max="13838" width="9.375" style="203" customWidth="1"/>
    <col min="13839" max="13840" width="8.75" style="203" customWidth="1"/>
    <col min="13841" max="14077" width="9" style="203"/>
    <col min="14078" max="14078" width="10.5" style="203" customWidth="1"/>
    <col min="14079" max="14081" width="6.5" style="203" customWidth="1"/>
    <col min="14082" max="14082" width="12.75" style="203" customWidth="1"/>
    <col min="14083" max="14083" width="9.875" style="203" customWidth="1"/>
    <col min="14084" max="14084" width="2" style="203" customWidth="1"/>
    <col min="14085" max="14085" width="4.25" style="203" customWidth="1"/>
    <col min="14086" max="14086" width="4.375" style="203" customWidth="1"/>
    <col min="14087" max="14087" width="4.5" style="203" customWidth="1"/>
    <col min="14088" max="14088" width="6" style="203" customWidth="1"/>
    <col min="14089" max="14089" width="5.875" style="203" customWidth="1"/>
    <col min="14090" max="14090" width="5.75" style="203" customWidth="1"/>
    <col min="14091" max="14091" width="9.5" style="203" customWidth="1"/>
    <col min="14092" max="14092" width="11" style="203" customWidth="1"/>
    <col min="14093" max="14093" width="11.25" style="203" customWidth="1"/>
    <col min="14094" max="14094" width="9.375" style="203" customWidth="1"/>
    <col min="14095" max="14096" width="8.75" style="203" customWidth="1"/>
    <col min="14097" max="14333" width="9" style="203"/>
    <col min="14334" max="14334" width="10.5" style="203" customWidth="1"/>
    <col min="14335" max="14337" width="6.5" style="203" customWidth="1"/>
    <col min="14338" max="14338" width="12.75" style="203" customWidth="1"/>
    <col min="14339" max="14339" width="9.875" style="203" customWidth="1"/>
    <col min="14340" max="14340" width="2" style="203" customWidth="1"/>
    <col min="14341" max="14341" width="4.25" style="203" customWidth="1"/>
    <col min="14342" max="14342" width="4.375" style="203" customWidth="1"/>
    <col min="14343" max="14343" width="4.5" style="203" customWidth="1"/>
    <col min="14344" max="14344" width="6" style="203" customWidth="1"/>
    <col min="14345" max="14345" width="5.875" style="203" customWidth="1"/>
    <col min="14346" max="14346" width="5.75" style="203" customWidth="1"/>
    <col min="14347" max="14347" width="9.5" style="203" customWidth="1"/>
    <col min="14348" max="14348" width="11" style="203" customWidth="1"/>
    <col min="14349" max="14349" width="11.25" style="203" customWidth="1"/>
    <col min="14350" max="14350" width="9.375" style="203" customWidth="1"/>
    <col min="14351" max="14352" width="8.75" style="203" customWidth="1"/>
    <col min="14353" max="14589" width="9" style="203"/>
    <col min="14590" max="14590" width="10.5" style="203" customWidth="1"/>
    <col min="14591" max="14593" width="6.5" style="203" customWidth="1"/>
    <col min="14594" max="14594" width="12.75" style="203" customWidth="1"/>
    <col min="14595" max="14595" width="9.875" style="203" customWidth="1"/>
    <col min="14596" max="14596" width="2" style="203" customWidth="1"/>
    <col min="14597" max="14597" width="4.25" style="203" customWidth="1"/>
    <col min="14598" max="14598" width="4.375" style="203" customWidth="1"/>
    <col min="14599" max="14599" width="4.5" style="203" customWidth="1"/>
    <col min="14600" max="14600" width="6" style="203" customWidth="1"/>
    <col min="14601" max="14601" width="5.875" style="203" customWidth="1"/>
    <col min="14602" max="14602" width="5.75" style="203" customWidth="1"/>
    <col min="14603" max="14603" width="9.5" style="203" customWidth="1"/>
    <col min="14604" max="14604" width="11" style="203" customWidth="1"/>
    <col min="14605" max="14605" width="11.25" style="203" customWidth="1"/>
    <col min="14606" max="14606" width="9.375" style="203" customWidth="1"/>
    <col min="14607" max="14608" width="8.75" style="203" customWidth="1"/>
    <col min="14609" max="14845" width="9" style="203"/>
    <col min="14846" max="14846" width="10.5" style="203" customWidth="1"/>
    <col min="14847" max="14849" width="6.5" style="203" customWidth="1"/>
    <col min="14850" max="14850" width="12.75" style="203" customWidth="1"/>
    <col min="14851" max="14851" width="9.875" style="203" customWidth="1"/>
    <col min="14852" max="14852" width="2" style="203" customWidth="1"/>
    <col min="14853" max="14853" width="4.25" style="203" customWidth="1"/>
    <col min="14854" max="14854" width="4.375" style="203" customWidth="1"/>
    <col min="14855" max="14855" width="4.5" style="203" customWidth="1"/>
    <col min="14856" max="14856" width="6" style="203" customWidth="1"/>
    <col min="14857" max="14857" width="5.875" style="203" customWidth="1"/>
    <col min="14858" max="14858" width="5.75" style="203" customWidth="1"/>
    <col min="14859" max="14859" width="9.5" style="203" customWidth="1"/>
    <col min="14860" max="14860" width="11" style="203" customWidth="1"/>
    <col min="14861" max="14861" width="11.25" style="203" customWidth="1"/>
    <col min="14862" max="14862" width="9.375" style="203" customWidth="1"/>
    <col min="14863" max="14864" width="8.75" style="203" customWidth="1"/>
    <col min="14865" max="15101" width="9" style="203"/>
    <col min="15102" max="15102" width="10.5" style="203" customWidth="1"/>
    <col min="15103" max="15105" width="6.5" style="203" customWidth="1"/>
    <col min="15106" max="15106" width="12.75" style="203" customWidth="1"/>
    <col min="15107" max="15107" width="9.875" style="203" customWidth="1"/>
    <col min="15108" max="15108" width="2" style="203" customWidth="1"/>
    <col min="15109" max="15109" width="4.25" style="203" customWidth="1"/>
    <col min="15110" max="15110" width="4.375" style="203" customWidth="1"/>
    <col min="15111" max="15111" width="4.5" style="203" customWidth="1"/>
    <col min="15112" max="15112" width="6" style="203" customWidth="1"/>
    <col min="15113" max="15113" width="5.875" style="203" customWidth="1"/>
    <col min="15114" max="15114" width="5.75" style="203" customWidth="1"/>
    <col min="15115" max="15115" width="9.5" style="203" customWidth="1"/>
    <col min="15116" max="15116" width="11" style="203" customWidth="1"/>
    <col min="15117" max="15117" width="11.25" style="203" customWidth="1"/>
    <col min="15118" max="15118" width="9.375" style="203" customWidth="1"/>
    <col min="15119" max="15120" width="8.75" style="203" customWidth="1"/>
    <col min="15121" max="15357" width="9" style="203"/>
    <col min="15358" max="15358" width="10.5" style="203" customWidth="1"/>
    <col min="15359" max="15361" width="6.5" style="203" customWidth="1"/>
    <col min="15362" max="15362" width="12.75" style="203" customWidth="1"/>
    <col min="15363" max="15363" width="9.875" style="203" customWidth="1"/>
    <col min="15364" max="15364" width="2" style="203" customWidth="1"/>
    <col min="15365" max="15365" width="4.25" style="203" customWidth="1"/>
    <col min="15366" max="15366" width="4.375" style="203" customWidth="1"/>
    <col min="15367" max="15367" width="4.5" style="203" customWidth="1"/>
    <col min="15368" max="15368" width="6" style="203" customWidth="1"/>
    <col min="15369" max="15369" width="5.875" style="203" customWidth="1"/>
    <col min="15370" max="15370" width="5.75" style="203" customWidth="1"/>
    <col min="15371" max="15371" width="9.5" style="203" customWidth="1"/>
    <col min="15372" max="15372" width="11" style="203" customWidth="1"/>
    <col min="15373" max="15373" width="11.25" style="203" customWidth="1"/>
    <col min="15374" max="15374" width="9.375" style="203" customWidth="1"/>
    <col min="15375" max="15376" width="8.75" style="203" customWidth="1"/>
    <col min="15377" max="15613" width="9" style="203"/>
    <col min="15614" max="15614" width="10.5" style="203" customWidth="1"/>
    <col min="15615" max="15617" width="6.5" style="203" customWidth="1"/>
    <col min="15618" max="15618" width="12.75" style="203" customWidth="1"/>
    <col min="15619" max="15619" width="9.875" style="203" customWidth="1"/>
    <col min="15620" max="15620" width="2" style="203" customWidth="1"/>
    <col min="15621" max="15621" width="4.25" style="203" customWidth="1"/>
    <col min="15622" max="15622" width="4.375" style="203" customWidth="1"/>
    <col min="15623" max="15623" width="4.5" style="203" customWidth="1"/>
    <col min="15624" max="15624" width="6" style="203" customWidth="1"/>
    <col min="15625" max="15625" width="5.875" style="203" customWidth="1"/>
    <col min="15626" max="15626" width="5.75" style="203" customWidth="1"/>
    <col min="15627" max="15627" width="9.5" style="203" customWidth="1"/>
    <col min="15628" max="15628" width="11" style="203" customWidth="1"/>
    <col min="15629" max="15629" width="11.25" style="203" customWidth="1"/>
    <col min="15630" max="15630" width="9.375" style="203" customWidth="1"/>
    <col min="15631" max="15632" width="8.75" style="203" customWidth="1"/>
    <col min="15633" max="15869" width="9" style="203"/>
    <col min="15870" max="15870" width="10.5" style="203" customWidth="1"/>
    <col min="15871" max="15873" width="6.5" style="203" customWidth="1"/>
    <col min="15874" max="15874" width="12.75" style="203" customWidth="1"/>
    <col min="15875" max="15875" width="9.875" style="203" customWidth="1"/>
    <col min="15876" max="15876" width="2" style="203" customWidth="1"/>
    <col min="15877" max="15877" width="4.25" style="203" customWidth="1"/>
    <col min="15878" max="15878" width="4.375" style="203" customWidth="1"/>
    <col min="15879" max="15879" width="4.5" style="203" customWidth="1"/>
    <col min="15880" max="15880" width="6" style="203" customWidth="1"/>
    <col min="15881" max="15881" width="5.875" style="203" customWidth="1"/>
    <col min="15882" max="15882" width="5.75" style="203" customWidth="1"/>
    <col min="15883" max="15883" width="9.5" style="203" customWidth="1"/>
    <col min="15884" max="15884" width="11" style="203" customWidth="1"/>
    <col min="15885" max="15885" width="11.25" style="203" customWidth="1"/>
    <col min="15886" max="15886" width="9.375" style="203" customWidth="1"/>
    <col min="15887" max="15888" width="8.75" style="203" customWidth="1"/>
    <col min="15889" max="16125" width="9" style="203"/>
    <col min="16126" max="16126" width="10.5" style="203" customWidth="1"/>
    <col min="16127" max="16129" width="6.5" style="203" customWidth="1"/>
    <col min="16130" max="16130" width="12.75" style="203" customWidth="1"/>
    <col min="16131" max="16131" width="9.875" style="203" customWidth="1"/>
    <col min="16132" max="16132" width="2" style="203" customWidth="1"/>
    <col min="16133" max="16133" width="4.25" style="203" customWidth="1"/>
    <col min="16134" max="16134" width="4.375" style="203" customWidth="1"/>
    <col min="16135" max="16135" width="4.5" style="203" customWidth="1"/>
    <col min="16136" max="16136" width="6" style="203" customWidth="1"/>
    <col min="16137" max="16137" width="5.875" style="203" customWidth="1"/>
    <col min="16138" max="16138" width="5.75" style="203" customWidth="1"/>
    <col min="16139" max="16139" width="9.5" style="203" customWidth="1"/>
    <col min="16140" max="16140" width="11" style="203" customWidth="1"/>
    <col min="16141" max="16141" width="11.25" style="203" customWidth="1"/>
    <col min="16142" max="16142" width="9.375" style="203" customWidth="1"/>
    <col min="16143" max="16144" width="8.75" style="203" customWidth="1"/>
    <col min="16145" max="16384" width="9" style="203"/>
  </cols>
  <sheetData>
    <row r="1" spans="1:13" ht="5.0999999999999996" customHeight="1"/>
    <row r="2" spans="1:13" s="204" customFormat="1" ht="50.1" customHeight="1">
      <c r="A2" s="1156"/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</row>
    <row r="3" spans="1:13" s="205" customFormat="1" ht="21" customHeight="1">
      <c r="A3" s="1157" t="s">
        <v>184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</row>
    <row r="4" spans="1:13" s="205" customFormat="1" ht="20.100000000000001" customHeight="1">
      <c r="A4" s="1158" t="s">
        <v>185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</row>
    <row r="5" spans="1:13" ht="20.100000000000001" customHeight="1">
      <c r="A5" s="206" t="s">
        <v>186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8" t="s">
        <v>187</v>
      </c>
    </row>
    <row r="6" spans="1:13" ht="20.100000000000001" customHeight="1">
      <c r="A6" s="209" t="s">
        <v>188</v>
      </c>
      <c r="B6" s="1159" t="s">
        <v>189</v>
      </c>
      <c r="C6" s="1160"/>
      <c r="D6" s="1160"/>
      <c r="E6" s="1161"/>
      <c r="F6" s="1159" t="s">
        <v>190</v>
      </c>
      <c r="G6" s="1160"/>
      <c r="H6" s="1160"/>
      <c r="I6" s="1161"/>
      <c r="J6" s="1159" t="s">
        <v>191</v>
      </c>
      <c r="K6" s="1160"/>
      <c r="L6" s="1160"/>
      <c r="M6" s="1161"/>
    </row>
    <row r="7" spans="1:13" ht="30" customHeight="1">
      <c r="A7" s="210"/>
      <c r="B7" s="1150" t="s">
        <v>192</v>
      </c>
      <c r="C7" s="1151"/>
      <c r="D7" s="1151"/>
      <c r="E7" s="1152"/>
      <c r="F7" s="1150" t="s">
        <v>193</v>
      </c>
      <c r="G7" s="1151"/>
      <c r="H7" s="1151"/>
      <c r="I7" s="1152"/>
      <c r="J7" s="1150" t="s">
        <v>194</v>
      </c>
      <c r="K7" s="1151"/>
      <c r="L7" s="1151"/>
      <c r="M7" s="1152"/>
    </row>
    <row r="8" spans="1:13" ht="23.25" customHeight="1">
      <c r="A8" s="211"/>
      <c r="B8" s="212" t="s">
        <v>195</v>
      </c>
      <c r="C8" s="1153" t="s">
        <v>196</v>
      </c>
      <c r="D8" s="1154"/>
      <c r="E8" s="1155"/>
      <c r="F8" s="212" t="s">
        <v>195</v>
      </c>
      <c r="G8" s="1153" t="s">
        <v>1168</v>
      </c>
      <c r="H8" s="1154"/>
      <c r="I8" s="1155"/>
      <c r="J8" s="213" t="s">
        <v>195</v>
      </c>
      <c r="K8" s="1153" t="s">
        <v>1168</v>
      </c>
      <c r="L8" s="1154"/>
      <c r="M8" s="1155"/>
    </row>
    <row r="9" spans="1:13" ht="32.25" customHeight="1">
      <c r="A9" s="214" t="s">
        <v>197</v>
      </c>
      <c r="B9" s="215" t="s">
        <v>198</v>
      </c>
      <c r="C9" s="216" t="s">
        <v>199</v>
      </c>
      <c r="D9" s="216" t="s">
        <v>200</v>
      </c>
      <c r="E9" s="216" t="s">
        <v>201</v>
      </c>
      <c r="F9" s="215" t="s">
        <v>198</v>
      </c>
      <c r="G9" s="216" t="s">
        <v>199</v>
      </c>
      <c r="H9" s="216" t="s">
        <v>200</v>
      </c>
      <c r="I9" s="216" t="s">
        <v>201</v>
      </c>
      <c r="J9" s="217" t="s">
        <v>202</v>
      </c>
      <c r="K9" s="216" t="s">
        <v>199</v>
      </c>
      <c r="L9" s="216" t="s">
        <v>200</v>
      </c>
      <c r="M9" s="216" t="s">
        <v>201</v>
      </c>
    </row>
    <row r="10" spans="1:13" ht="87.95" customHeight="1">
      <c r="A10" s="218">
        <v>2013</v>
      </c>
      <c r="B10" s="219">
        <v>1</v>
      </c>
      <c r="C10" s="220">
        <v>1</v>
      </c>
      <c r="D10" s="220">
        <v>1</v>
      </c>
      <c r="E10" s="220" t="s">
        <v>79</v>
      </c>
      <c r="F10" s="220">
        <v>4</v>
      </c>
      <c r="G10" s="220">
        <v>4</v>
      </c>
      <c r="H10" s="220">
        <v>4</v>
      </c>
      <c r="I10" s="220" t="s">
        <v>79</v>
      </c>
      <c r="J10" s="221">
        <v>8</v>
      </c>
      <c r="K10" s="220">
        <v>22</v>
      </c>
      <c r="L10" s="220">
        <v>18</v>
      </c>
      <c r="M10" s="222">
        <v>4</v>
      </c>
    </row>
    <row r="11" spans="1:13" ht="87.95" customHeight="1">
      <c r="A11" s="218">
        <v>2014</v>
      </c>
      <c r="B11" s="219">
        <v>1</v>
      </c>
      <c r="C11" s="220">
        <v>1</v>
      </c>
      <c r="D11" s="220">
        <v>1</v>
      </c>
      <c r="E11" s="220" t="s">
        <v>79</v>
      </c>
      <c r="F11" s="220">
        <v>5</v>
      </c>
      <c r="G11" s="220">
        <v>5</v>
      </c>
      <c r="H11" s="220">
        <v>5</v>
      </c>
      <c r="I11" s="220" t="s">
        <v>79</v>
      </c>
      <c r="J11" s="220">
        <v>8</v>
      </c>
      <c r="K11" s="220">
        <v>22</v>
      </c>
      <c r="L11" s="220">
        <v>17</v>
      </c>
      <c r="M11" s="222">
        <v>5</v>
      </c>
    </row>
    <row r="12" spans="1:13" ht="87.95" customHeight="1">
      <c r="A12" s="218">
        <v>2015</v>
      </c>
      <c r="B12" s="219">
        <v>1</v>
      </c>
      <c r="C12" s="220">
        <v>1</v>
      </c>
      <c r="D12" s="220">
        <v>1</v>
      </c>
      <c r="E12" s="220" t="s">
        <v>79</v>
      </c>
      <c r="F12" s="220">
        <v>5</v>
      </c>
      <c r="G12" s="220">
        <v>5</v>
      </c>
      <c r="H12" s="220">
        <v>5</v>
      </c>
      <c r="I12" s="220" t="s">
        <v>79</v>
      </c>
      <c r="J12" s="220">
        <v>8</v>
      </c>
      <c r="K12" s="220">
        <v>22</v>
      </c>
      <c r="L12" s="220">
        <v>17</v>
      </c>
      <c r="M12" s="222">
        <v>5</v>
      </c>
    </row>
    <row r="13" spans="1:13" ht="87.95" customHeight="1">
      <c r="A13" s="218">
        <v>2016</v>
      </c>
      <c r="B13" s="219">
        <v>1</v>
      </c>
      <c r="C13" s="220">
        <v>1</v>
      </c>
      <c r="D13" s="220">
        <v>1</v>
      </c>
      <c r="E13" s="220" t="s">
        <v>79</v>
      </c>
      <c r="F13" s="220">
        <v>5</v>
      </c>
      <c r="G13" s="220">
        <v>5</v>
      </c>
      <c r="H13" s="220">
        <v>5</v>
      </c>
      <c r="I13" s="220" t="s">
        <v>79</v>
      </c>
      <c r="J13" s="220">
        <v>8</v>
      </c>
      <c r="K13" s="220">
        <v>22</v>
      </c>
      <c r="L13" s="220">
        <v>19</v>
      </c>
      <c r="M13" s="222">
        <v>3</v>
      </c>
    </row>
    <row r="14" spans="1:13" ht="87.95" customHeight="1">
      <c r="A14" s="218">
        <v>2017</v>
      </c>
      <c r="B14" s="219">
        <v>1</v>
      </c>
      <c r="C14" s="220">
        <v>1</v>
      </c>
      <c r="D14" s="220">
        <v>1</v>
      </c>
      <c r="E14" s="220" t="s">
        <v>79</v>
      </c>
      <c r="F14" s="220">
        <v>5</v>
      </c>
      <c r="G14" s="220">
        <v>5</v>
      </c>
      <c r="H14" s="220">
        <v>5</v>
      </c>
      <c r="I14" s="220" t="s">
        <v>79</v>
      </c>
      <c r="J14" s="220">
        <v>8</v>
      </c>
      <c r="K14" s="220">
        <v>22</v>
      </c>
      <c r="L14" s="220">
        <v>18</v>
      </c>
      <c r="M14" s="222">
        <v>4</v>
      </c>
    </row>
    <row r="15" spans="1:13" ht="87.95" customHeight="1">
      <c r="A15" s="223">
        <v>2018</v>
      </c>
      <c r="B15" s="224">
        <v>1</v>
      </c>
      <c r="C15" s="225">
        <v>1</v>
      </c>
      <c r="D15" s="225">
        <v>1</v>
      </c>
      <c r="E15" s="225" t="s">
        <v>203</v>
      </c>
      <c r="F15" s="225">
        <v>5</v>
      </c>
      <c r="G15" s="225">
        <v>5</v>
      </c>
      <c r="H15" s="225">
        <v>5</v>
      </c>
      <c r="I15" s="225" t="s">
        <v>203</v>
      </c>
      <c r="J15" s="225">
        <v>8</v>
      </c>
      <c r="K15" s="225">
        <v>22</v>
      </c>
      <c r="L15" s="225">
        <v>18</v>
      </c>
      <c r="M15" s="226">
        <v>4</v>
      </c>
    </row>
    <row r="16" spans="1:13" s="228" customFormat="1" ht="34.5" customHeight="1">
      <c r="A16" s="1149" t="s">
        <v>1155</v>
      </c>
      <c r="B16" s="1149"/>
      <c r="C16" s="1149"/>
      <c r="D16" s="1149"/>
      <c r="E16" s="1149"/>
      <c r="F16" s="1149"/>
      <c r="G16" s="1149"/>
      <c r="H16" s="1149"/>
      <c r="I16" s="1149"/>
      <c r="J16" s="227"/>
      <c r="K16" s="227"/>
      <c r="L16" s="227"/>
      <c r="M16" s="227"/>
    </row>
    <row r="17" spans="1:13" s="229" customFormat="1" ht="15.95" customHeight="1">
      <c r="A17" s="206" t="s">
        <v>204</v>
      </c>
      <c r="B17" s="206"/>
      <c r="C17" s="206"/>
      <c r="D17" s="206"/>
      <c r="E17" s="206"/>
      <c r="F17" s="206"/>
      <c r="G17" s="206"/>
      <c r="H17" s="206"/>
      <c r="I17" s="206"/>
      <c r="M17" s="230"/>
    </row>
  </sheetData>
  <mergeCells count="13">
    <mergeCell ref="A2:M2"/>
    <mergeCell ref="A3:M3"/>
    <mergeCell ref="A4:M4"/>
    <mergeCell ref="B6:E6"/>
    <mergeCell ref="F6:I6"/>
    <mergeCell ref="J6:M6"/>
    <mergeCell ref="A16:I16"/>
    <mergeCell ref="B7:E7"/>
    <mergeCell ref="F7:I7"/>
    <mergeCell ref="J7:M7"/>
    <mergeCell ref="C8:E8"/>
    <mergeCell ref="G8:I8"/>
    <mergeCell ref="K8:M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A8" zoomScaleNormal="100" zoomScaleSheetLayoutView="100" workbookViewId="0">
      <selection activeCell="I16" sqref="I16"/>
    </sheetView>
  </sheetViews>
  <sheetFormatPr defaultColWidth="9" defaultRowHeight="13.5"/>
  <cols>
    <col min="1" max="1" width="8.75" style="231" customWidth="1"/>
    <col min="2" max="2" width="10.25" style="231" customWidth="1"/>
    <col min="3" max="3" width="10.125" style="231" bestFit="1" customWidth="1"/>
    <col min="4" max="4" width="7.75" style="231" customWidth="1"/>
    <col min="5" max="6" width="8.375" style="231" customWidth="1"/>
    <col min="7" max="7" width="7.625" style="231" customWidth="1"/>
    <col min="8" max="8" width="10.875" style="231" customWidth="1"/>
    <col min="9" max="9" width="8.25" style="231" customWidth="1"/>
    <col min="10" max="10" width="8.375" style="231" customWidth="1"/>
    <col min="11" max="16384" width="9" style="232"/>
  </cols>
  <sheetData>
    <row r="1" spans="1:14" ht="5.0999999999999996" customHeight="1"/>
    <row r="2" spans="1:14" ht="50.1" customHeight="1">
      <c r="A2" s="1140"/>
      <c r="B2" s="1140"/>
      <c r="C2" s="1140"/>
      <c r="D2" s="1140"/>
      <c r="E2" s="1140"/>
      <c r="F2" s="1140"/>
      <c r="G2" s="1140"/>
      <c r="H2" s="1140"/>
      <c r="I2" s="1140"/>
      <c r="J2" s="1140"/>
    </row>
    <row r="3" spans="1:14" s="233" customFormat="1" ht="21" customHeight="1">
      <c r="A3" s="1170" t="s">
        <v>247</v>
      </c>
      <c r="B3" s="1170"/>
      <c r="C3" s="1170"/>
      <c r="D3" s="1170"/>
      <c r="E3" s="1170"/>
      <c r="F3" s="1170"/>
      <c r="G3" s="1170"/>
      <c r="H3" s="1170"/>
      <c r="I3" s="1170"/>
      <c r="J3" s="1170"/>
    </row>
    <row r="4" spans="1:14" s="233" customFormat="1" ht="20.100000000000001" customHeight="1">
      <c r="A4" s="1142" t="s">
        <v>248</v>
      </c>
      <c r="B4" s="1142"/>
      <c r="C4" s="1142"/>
      <c r="D4" s="1142"/>
      <c r="E4" s="1142"/>
      <c r="F4" s="1142"/>
      <c r="G4" s="1142"/>
      <c r="H4" s="1142"/>
      <c r="I4" s="1142"/>
      <c r="J4" s="1142"/>
    </row>
    <row r="5" spans="1:14" s="238" customFormat="1" ht="20.100000000000001" customHeight="1">
      <c r="A5" s="234" t="s">
        <v>2</v>
      </c>
      <c r="B5" s="234"/>
      <c r="C5" s="234"/>
      <c r="D5" s="234"/>
      <c r="E5" s="234"/>
      <c r="F5" s="234"/>
      <c r="G5" s="234"/>
      <c r="H5" s="234"/>
      <c r="I5" s="302"/>
      <c r="J5" s="237" t="s">
        <v>43</v>
      </c>
    </row>
    <row r="6" spans="1:14" s="242" customFormat="1" ht="20.100000000000001" customHeight="1">
      <c r="A6" s="1171" t="s">
        <v>151</v>
      </c>
      <c r="B6" s="1171" t="s">
        <v>249</v>
      </c>
      <c r="C6" s="1173" t="s">
        <v>250</v>
      </c>
      <c r="D6" s="1174"/>
      <c r="E6" s="1174"/>
      <c r="F6" s="1175"/>
      <c r="G6" s="1173" t="s">
        <v>251</v>
      </c>
      <c r="H6" s="1174"/>
      <c r="I6" s="1174"/>
      <c r="J6" s="1175"/>
      <c r="K6" s="241"/>
      <c r="L6" s="241"/>
      <c r="M6" s="241"/>
      <c r="N6" s="241"/>
    </row>
    <row r="7" spans="1:14" s="242" customFormat="1" ht="18.75" customHeight="1">
      <c r="A7" s="1172"/>
      <c r="B7" s="1172"/>
      <c r="C7" s="1176" t="s">
        <v>252</v>
      </c>
      <c r="D7" s="1177"/>
      <c r="E7" s="1177"/>
      <c r="F7" s="1178"/>
      <c r="G7" s="1176" t="s">
        <v>253</v>
      </c>
      <c r="H7" s="1177"/>
      <c r="I7" s="1177"/>
      <c r="J7" s="1178"/>
      <c r="K7" s="241"/>
      <c r="L7" s="241"/>
      <c r="M7" s="241"/>
      <c r="N7" s="241"/>
    </row>
    <row r="8" spans="1:14" s="242" customFormat="1" ht="39" customHeight="1">
      <c r="A8" s="1166" t="s">
        <v>221</v>
      </c>
      <c r="B8" s="1166" t="s">
        <v>52</v>
      </c>
      <c r="C8" s="239" t="s">
        <v>154</v>
      </c>
      <c r="D8" s="307" t="s">
        <v>254</v>
      </c>
      <c r="E8" s="239" t="s">
        <v>255</v>
      </c>
      <c r="F8" s="307" t="s">
        <v>256</v>
      </c>
      <c r="G8" s="239" t="s">
        <v>154</v>
      </c>
      <c r="H8" s="308" t="s">
        <v>257</v>
      </c>
      <c r="I8" s="308" t="s">
        <v>258</v>
      </c>
      <c r="J8" s="308" t="s">
        <v>259</v>
      </c>
      <c r="K8" s="241"/>
      <c r="L8" s="241"/>
      <c r="M8" s="241"/>
      <c r="N8" s="241"/>
    </row>
    <row r="9" spans="1:14" s="242" customFormat="1" ht="15" customHeight="1">
      <c r="A9" s="1166"/>
      <c r="B9" s="1166"/>
      <c r="C9" s="1162" t="s">
        <v>260</v>
      </c>
      <c r="D9" s="1168" t="s">
        <v>261</v>
      </c>
      <c r="E9" s="1168" t="s">
        <v>262</v>
      </c>
      <c r="F9" s="1168" t="s">
        <v>263</v>
      </c>
      <c r="G9" s="1162" t="s">
        <v>260</v>
      </c>
      <c r="H9" s="1164" t="s">
        <v>264</v>
      </c>
      <c r="I9" s="1164" t="s">
        <v>265</v>
      </c>
      <c r="J9" s="1164" t="s">
        <v>266</v>
      </c>
    </row>
    <row r="10" spans="1:14" s="242" customFormat="1" ht="24" customHeight="1">
      <c r="A10" s="1167"/>
      <c r="B10" s="1167"/>
      <c r="C10" s="1163"/>
      <c r="D10" s="1169"/>
      <c r="E10" s="1169"/>
      <c r="F10" s="1169"/>
      <c r="G10" s="1163"/>
      <c r="H10" s="1165"/>
      <c r="I10" s="1165"/>
      <c r="J10" s="1165"/>
    </row>
    <row r="11" spans="1:14" s="238" customFormat="1" ht="90.95" customHeight="1">
      <c r="A11" s="262">
        <v>2013</v>
      </c>
      <c r="B11" s="310">
        <v>1744</v>
      </c>
      <c r="C11" s="310">
        <v>572</v>
      </c>
      <c r="D11" s="310" t="s">
        <v>79</v>
      </c>
      <c r="E11" s="310">
        <v>269</v>
      </c>
      <c r="F11" s="310">
        <v>303</v>
      </c>
      <c r="G11" s="310">
        <v>1172</v>
      </c>
      <c r="H11" s="311">
        <v>206</v>
      </c>
      <c r="I11" s="311">
        <v>641</v>
      </c>
      <c r="J11" s="312">
        <v>511</v>
      </c>
      <c r="K11" s="313"/>
    </row>
    <row r="12" spans="1:14" s="266" customFormat="1" ht="90.95" customHeight="1">
      <c r="A12" s="262">
        <v>2014</v>
      </c>
      <c r="B12" s="310">
        <v>1440</v>
      </c>
      <c r="C12" s="310">
        <v>591</v>
      </c>
      <c r="D12" s="310" t="s">
        <v>79</v>
      </c>
      <c r="E12" s="310">
        <v>314</v>
      </c>
      <c r="F12" s="310">
        <v>277</v>
      </c>
      <c r="G12" s="310">
        <v>849</v>
      </c>
      <c r="H12" s="311">
        <v>205</v>
      </c>
      <c r="I12" s="311">
        <v>138</v>
      </c>
      <c r="J12" s="312">
        <v>506</v>
      </c>
    </row>
    <row r="13" spans="1:14" s="266" customFormat="1" ht="90.95" customHeight="1">
      <c r="A13" s="262">
        <v>2015</v>
      </c>
      <c r="B13" s="310">
        <v>1579</v>
      </c>
      <c r="C13" s="310">
        <v>630</v>
      </c>
      <c r="D13" s="310" t="s">
        <v>79</v>
      </c>
      <c r="E13" s="310">
        <v>326</v>
      </c>
      <c r="F13" s="310">
        <v>304</v>
      </c>
      <c r="G13" s="310">
        <v>949</v>
      </c>
      <c r="H13" s="311">
        <v>304</v>
      </c>
      <c r="I13" s="311">
        <v>124</v>
      </c>
      <c r="J13" s="312">
        <v>521</v>
      </c>
    </row>
    <row r="14" spans="1:14" s="266" customFormat="1" ht="90.95" customHeight="1">
      <c r="A14" s="262">
        <v>2016</v>
      </c>
      <c r="B14" s="310">
        <v>1629</v>
      </c>
      <c r="C14" s="310">
        <v>631</v>
      </c>
      <c r="D14" s="310">
        <v>0</v>
      </c>
      <c r="E14" s="310">
        <v>328</v>
      </c>
      <c r="F14" s="310">
        <v>303</v>
      </c>
      <c r="G14" s="310">
        <v>998</v>
      </c>
      <c r="H14" s="311">
        <v>343</v>
      </c>
      <c r="I14" s="311">
        <v>140</v>
      </c>
      <c r="J14" s="312">
        <v>515</v>
      </c>
    </row>
    <row r="15" spans="1:14" s="266" customFormat="1" ht="90.95" customHeight="1">
      <c r="A15" s="262">
        <v>2017</v>
      </c>
      <c r="B15" s="310">
        <f>C15+G15</f>
        <v>1557</v>
      </c>
      <c r="C15" s="310">
        <v>635</v>
      </c>
      <c r="D15" s="310">
        <v>0</v>
      </c>
      <c r="E15" s="310">
        <v>289</v>
      </c>
      <c r="F15" s="310">
        <v>346</v>
      </c>
      <c r="G15" s="310">
        <f>SUM(H15:J15)</f>
        <v>922</v>
      </c>
      <c r="H15" s="311">
        <v>348</v>
      </c>
      <c r="I15" s="348">
        <v>141</v>
      </c>
      <c r="J15" s="351">
        <v>433</v>
      </c>
    </row>
    <row r="16" spans="1:14" s="274" customFormat="1" ht="90.95" customHeight="1">
      <c r="A16" s="267">
        <v>2018</v>
      </c>
      <c r="B16" s="314">
        <f>C16+G16</f>
        <v>1414</v>
      </c>
      <c r="C16" s="315">
        <v>636</v>
      </c>
      <c r="D16" s="314">
        <v>0</v>
      </c>
      <c r="E16" s="315">
        <v>283</v>
      </c>
      <c r="F16" s="315">
        <v>353</v>
      </c>
      <c r="G16" s="314">
        <f>SUM(H16:J16)</f>
        <v>778</v>
      </c>
      <c r="H16" s="316">
        <v>211</v>
      </c>
      <c r="I16" s="349">
        <v>141</v>
      </c>
      <c r="J16" s="350">
        <v>426</v>
      </c>
    </row>
    <row r="17" spans="1:10" ht="15.95" customHeight="1">
      <c r="A17" s="299" t="s">
        <v>267</v>
      </c>
      <c r="B17" s="317"/>
      <c r="C17" s="317"/>
      <c r="D17" s="317"/>
      <c r="E17" s="317"/>
      <c r="F17" s="317"/>
      <c r="G17" s="317"/>
      <c r="H17" s="300"/>
      <c r="I17" s="301"/>
      <c r="J17" s="301"/>
    </row>
    <row r="18" spans="1:10" ht="15.95" customHeight="1">
      <c r="A18" s="299" t="s">
        <v>268</v>
      </c>
      <c r="B18" s="317"/>
      <c r="C18" s="317"/>
      <c r="D18" s="317"/>
      <c r="E18" s="317"/>
      <c r="F18" s="317"/>
      <c r="G18" s="317"/>
      <c r="H18" s="300"/>
      <c r="I18" s="301"/>
      <c r="J18" s="301"/>
    </row>
    <row r="19" spans="1:10" ht="12.95" customHeight="1">
      <c r="A19" s="317"/>
      <c r="B19" s="317"/>
      <c r="C19" s="317"/>
      <c r="D19" s="317"/>
      <c r="E19" s="317"/>
      <c r="F19" s="317"/>
      <c r="G19" s="317"/>
      <c r="H19" s="300"/>
      <c r="I19" s="301"/>
      <c r="J19" s="301"/>
    </row>
  </sheetData>
  <mergeCells count="19">
    <mergeCell ref="A2:J2"/>
    <mergeCell ref="A3:J3"/>
    <mergeCell ref="A4:J4"/>
    <mergeCell ref="A6:A7"/>
    <mergeCell ref="B6:B7"/>
    <mergeCell ref="C6:F6"/>
    <mergeCell ref="G6:J6"/>
    <mergeCell ref="C7:F7"/>
    <mergeCell ref="G7:J7"/>
    <mergeCell ref="G9:G10"/>
    <mergeCell ref="H9:H10"/>
    <mergeCell ref="I9:I10"/>
    <mergeCell ref="J9:J10"/>
    <mergeCell ref="A8:A10"/>
    <mergeCell ref="B8:B10"/>
    <mergeCell ref="C9:C10"/>
    <mergeCell ref="D9:D10"/>
    <mergeCell ref="E9:E10"/>
    <mergeCell ref="F9:F10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BreakPreview" zoomScaleSheetLayoutView="100" workbookViewId="0">
      <selection activeCell="L7" sqref="L7"/>
    </sheetView>
  </sheetViews>
  <sheetFormatPr defaultColWidth="9" defaultRowHeight="14.25"/>
  <cols>
    <col min="1" max="1" width="13.625" style="46" customWidth="1"/>
    <col min="2" max="2" width="8.25" style="46" customWidth="1"/>
    <col min="3" max="3" width="8.125" style="46" customWidth="1"/>
    <col min="4" max="4" width="7.75" style="46" customWidth="1"/>
    <col min="5" max="5" width="7.75" style="4" customWidth="1"/>
    <col min="6" max="6" width="6.5" style="4" customWidth="1"/>
    <col min="7" max="8" width="7.375" style="4" customWidth="1"/>
    <col min="9" max="9" width="7.75" style="46" customWidth="1"/>
    <col min="10" max="10" width="8.75" style="46" customWidth="1"/>
    <col min="11" max="11" width="13.625" style="46" customWidth="1"/>
    <col min="12" max="12" width="6.125" style="46" customWidth="1"/>
    <col min="13" max="16" width="5.875" style="46" customWidth="1"/>
    <col min="17" max="18" width="5.875" style="4" customWidth="1"/>
    <col min="19" max="19" width="7.125" style="4" customWidth="1"/>
    <col min="20" max="20" width="9.125" style="4" customWidth="1"/>
    <col min="21" max="22" width="6.125" style="4" customWidth="1"/>
    <col min="23" max="16384" width="9" style="4"/>
  </cols>
  <sheetData>
    <row r="1" spans="1:22" ht="5.0999999999999996" customHeight="1"/>
    <row r="2" spans="1:22" ht="50.1" customHeight="1">
      <c r="A2" s="1111"/>
      <c r="B2" s="1111"/>
      <c r="C2" s="1111"/>
      <c r="D2" s="1111"/>
      <c r="E2" s="1111"/>
      <c r="F2" s="1111"/>
      <c r="G2" s="1111"/>
      <c r="H2" s="1111"/>
      <c r="I2" s="1111"/>
      <c r="J2" s="1111"/>
      <c r="K2" s="1111"/>
      <c r="L2" s="1111"/>
      <c r="M2" s="1111"/>
      <c r="N2" s="1111"/>
      <c r="O2" s="1111"/>
      <c r="P2" s="1111"/>
      <c r="Q2" s="1111"/>
      <c r="R2" s="1111"/>
      <c r="S2" s="1111"/>
      <c r="T2" s="1111"/>
      <c r="U2" s="1111"/>
    </row>
    <row r="3" spans="1:22" s="5" customFormat="1" ht="21" customHeight="1">
      <c r="A3" s="1189" t="s">
        <v>269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 t="s">
        <v>270</v>
      </c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</row>
    <row r="4" spans="1:22" s="5" customFormat="1" ht="20.100000000000001" customHeight="1">
      <c r="A4" s="1115" t="s">
        <v>271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 t="s">
        <v>272</v>
      </c>
      <c r="L4" s="1115"/>
      <c r="M4" s="1115"/>
      <c r="N4" s="1115"/>
      <c r="O4" s="1115"/>
      <c r="P4" s="1115"/>
      <c r="Q4" s="1115"/>
      <c r="R4" s="1115"/>
      <c r="S4" s="1115"/>
      <c r="T4" s="1115"/>
      <c r="U4" s="1115"/>
      <c r="V4" s="1115"/>
    </row>
    <row r="5" spans="1:22" s="140" customFormat="1" ht="20.100000000000001" customHeight="1">
      <c r="A5" s="51" t="s">
        <v>2</v>
      </c>
      <c r="B5" s="318"/>
      <c r="C5" s="319"/>
      <c r="D5" s="319"/>
      <c r="E5" s="318"/>
      <c r="F5" s="318"/>
      <c r="G5" s="318"/>
      <c r="H5" s="318"/>
      <c r="I5" s="1101" t="s">
        <v>43</v>
      </c>
      <c r="J5" s="1101"/>
      <c r="K5" s="51" t="s">
        <v>2</v>
      </c>
      <c r="L5" s="51"/>
      <c r="M5" s="318"/>
      <c r="N5" s="318"/>
      <c r="O5" s="318"/>
      <c r="P5" s="318"/>
      <c r="Q5" s="318"/>
      <c r="R5" s="318"/>
      <c r="S5" s="1117" t="s">
        <v>43</v>
      </c>
      <c r="T5" s="1117"/>
      <c r="U5" s="1117"/>
      <c r="V5" s="1117"/>
    </row>
    <row r="6" spans="1:22" s="320" customFormat="1" ht="20.100000000000001" customHeight="1">
      <c r="A6" s="103" t="s">
        <v>151</v>
      </c>
      <c r="B6" s="57" t="s">
        <v>273</v>
      </c>
      <c r="C6" s="144" t="s">
        <v>46</v>
      </c>
      <c r="D6" s="145" t="s">
        <v>47</v>
      </c>
      <c r="E6" s="56" t="s">
        <v>111</v>
      </c>
      <c r="F6" s="1102" t="s">
        <v>1170</v>
      </c>
      <c r="G6" s="1103"/>
      <c r="H6" s="1103"/>
      <c r="I6" s="1103"/>
      <c r="J6" s="1104"/>
      <c r="K6" s="103" t="s">
        <v>151</v>
      </c>
      <c r="L6" s="1102" t="s">
        <v>1171</v>
      </c>
      <c r="M6" s="1103"/>
      <c r="N6" s="1103"/>
      <c r="O6" s="1105"/>
      <c r="P6" s="1105"/>
      <c r="Q6" s="1105"/>
      <c r="R6" s="1105"/>
      <c r="S6" s="1106"/>
      <c r="T6" s="455" t="s">
        <v>274</v>
      </c>
      <c r="U6" s="58" t="s">
        <v>275</v>
      </c>
      <c r="V6" s="58" t="s">
        <v>276</v>
      </c>
    </row>
    <row r="7" spans="1:22" s="320" customFormat="1" ht="20.100000000000001" customHeight="1">
      <c r="A7" s="105"/>
      <c r="B7" s="61"/>
      <c r="C7" s="105"/>
      <c r="D7" s="321"/>
      <c r="E7" s="60"/>
      <c r="F7" s="1190" t="s">
        <v>277</v>
      </c>
      <c r="G7" s="1103"/>
      <c r="H7" s="1104"/>
      <c r="I7" s="108" t="s">
        <v>20</v>
      </c>
      <c r="J7" s="108" t="s">
        <v>22</v>
      </c>
      <c r="K7" s="105"/>
      <c r="L7" s="108" t="s">
        <v>23</v>
      </c>
      <c r="M7" s="109" t="s">
        <v>24</v>
      </c>
      <c r="N7" s="144" t="s">
        <v>25</v>
      </c>
      <c r="O7" s="111" t="s">
        <v>26</v>
      </c>
      <c r="P7" s="111" t="s">
        <v>27</v>
      </c>
      <c r="Q7" s="111" t="s">
        <v>28</v>
      </c>
      <c r="R7" s="111" t="s">
        <v>58</v>
      </c>
      <c r="S7" s="63" t="s">
        <v>278</v>
      </c>
      <c r="T7" s="1191" t="s">
        <v>279</v>
      </c>
      <c r="U7" s="1191" t="s">
        <v>280</v>
      </c>
      <c r="V7" s="1191" t="s">
        <v>281</v>
      </c>
    </row>
    <row r="8" spans="1:22" s="320" customFormat="1" ht="30" customHeight="1">
      <c r="A8" s="115" t="s">
        <v>282</v>
      </c>
      <c r="B8" s="67" t="s">
        <v>52</v>
      </c>
      <c r="C8" s="18" t="s">
        <v>283</v>
      </c>
      <c r="D8" s="65" t="s">
        <v>284</v>
      </c>
      <c r="E8" s="65" t="s">
        <v>285</v>
      </c>
      <c r="F8" s="322" t="s">
        <v>286</v>
      </c>
      <c r="G8" s="323" t="s">
        <v>287</v>
      </c>
      <c r="H8" s="323" t="s">
        <v>288</v>
      </c>
      <c r="I8" s="324" t="s">
        <v>289</v>
      </c>
      <c r="J8" s="324" t="s">
        <v>290</v>
      </c>
      <c r="K8" s="115" t="s">
        <v>282</v>
      </c>
      <c r="L8" s="325" t="s">
        <v>291</v>
      </c>
      <c r="M8" s="326" t="s">
        <v>292</v>
      </c>
      <c r="N8" s="327" t="s">
        <v>293</v>
      </c>
      <c r="O8" s="328" t="s">
        <v>294</v>
      </c>
      <c r="P8" s="328" t="s">
        <v>295</v>
      </c>
      <c r="Q8" s="328" t="s">
        <v>296</v>
      </c>
      <c r="R8" s="456" t="s">
        <v>297</v>
      </c>
      <c r="S8" s="457" t="s">
        <v>298</v>
      </c>
      <c r="T8" s="1192"/>
      <c r="U8" s="1192"/>
      <c r="V8" s="1192"/>
    </row>
    <row r="9" spans="1:22" s="159" customFormat="1" ht="28.9" customHeight="1">
      <c r="A9" s="330">
        <v>2017</v>
      </c>
      <c r="B9" s="38">
        <v>57</v>
      </c>
      <c r="C9" s="38">
        <v>0</v>
      </c>
      <c r="D9" s="38">
        <v>0</v>
      </c>
      <c r="E9" s="38">
        <v>0</v>
      </c>
      <c r="F9" s="38">
        <f>G9+H9</f>
        <v>57</v>
      </c>
      <c r="G9" s="38">
        <v>48</v>
      </c>
      <c r="H9" s="38">
        <v>9</v>
      </c>
      <c r="I9" s="38">
        <v>0</v>
      </c>
      <c r="J9" s="331">
        <v>0</v>
      </c>
      <c r="K9" s="330">
        <v>2017</v>
      </c>
      <c r="L9" s="38" t="s">
        <v>21</v>
      </c>
      <c r="M9" s="38">
        <v>4</v>
      </c>
      <c r="N9" s="38">
        <v>15</v>
      </c>
      <c r="O9" s="38">
        <v>17</v>
      </c>
      <c r="P9" s="38">
        <v>3</v>
      </c>
      <c r="Q9" s="38">
        <v>2</v>
      </c>
      <c r="R9" s="38">
        <v>2</v>
      </c>
      <c r="S9" s="38" t="s">
        <v>21</v>
      </c>
      <c r="T9" s="38">
        <v>10</v>
      </c>
      <c r="U9" s="451">
        <v>2</v>
      </c>
      <c r="V9" s="452">
        <v>2</v>
      </c>
    </row>
    <row r="10" spans="1:22" s="159" customFormat="1" ht="28.9" customHeight="1">
      <c r="A10" s="332">
        <v>2018</v>
      </c>
      <c r="B10" s="333">
        <f>C10+D10+E10+F10+I10+J10</f>
        <v>52</v>
      </c>
      <c r="C10" s="333">
        <v>1</v>
      </c>
      <c r="D10" s="333">
        <v>0</v>
      </c>
      <c r="E10" s="333">
        <v>0</v>
      </c>
      <c r="F10" s="333">
        <f>G10+H10</f>
        <v>51</v>
      </c>
      <c r="G10" s="333">
        <f t="shared" ref="G10:H10" si="0">SUM(G11:G19)</f>
        <v>40</v>
      </c>
      <c r="H10" s="333">
        <f t="shared" si="0"/>
        <v>11</v>
      </c>
      <c r="I10" s="333">
        <v>0</v>
      </c>
      <c r="J10" s="352">
        <v>0</v>
      </c>
      <c r="K10" s="332">
        <v>2018</v>
      </c>
      <c r="L10" s="333">
        <f>SUM(L11:L19)</f>
        <v>0</v>
      </c>
      <c r="M10" s="333">
        <f t="shared" ref="M10:V10" si="1">SUM(M11:M19)</f>
        <v>2</v>
      </c>
      <c r="N10" s="333">
        <f t="shared" si="1"/>
        <v>12</v>
      </c>
      <c r="O10" s="333">
        <f t="shared" si="1"/>
        <v>16</v>
      </c>
      <c r="P10" s="333">
        <f t="shared" si="1"/>
        <v>9</v>
      </c>
      <c r="Q10" s="333">
        <f t="shared" si="1"/>
        <v>1</v>
      </c>
      <c r="R10" s="333">
        <f t="shared" si="1"/>
        <v>6</v>
      </c>
      <c r="S10" s="333">
        <f t="shared" si="1"/>
        <v>2</v>
      </c>
      <c r="T10" s="333">
        <f t="shared" si="1"/>
        <v>2</v>
      </c>
      <c r="U10" s="333">
        <f t="shared" si="1"/>
        <v>0</v>
      </c>
      <c r="V10" s="352">
        <f t="shared" si="1"/>
        <v>2</v>
      </c>
    </row>
    <row r="11" spans="1:22" ht="28.9" customHeight="1">
      <c r="A11" s="160" t="s">
        <v>299</v>
      </c>
      <c r="B11" s="38">
        <f t="shared" ref="B11:B17" si="2">C11+D11+E11+F11+I11+J11</f>
        <v>7</v>
      </c>
      <c r="C11" s="38">
        <v>0</v>
      </c>
      <c r="D11" s="38">
        <v>0</v>
      </c>
      <c r="E11" s="38">
        <v>0</v>
      </c>
      <c r="F11" s="38">
        <f t="shared" ref="F11:F17" si="3">G11+H11</f>
        <v>7</v>
      </c>
      <c r="G11" s="38">
        <v>3</v>
      </c>
      <c r="H11" s="38">
        <v>4</v>
      </c>
      <c r="I11" s="38">
        <v>0</v>
      </c>
      <c r="J11" s="331">
        <v>0</v>
      </c>
      <c r="K11" s="160" t="s">
        <v>299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1</v>
      </c>
      <c r="R11" s="38">
        <v>6</v>
      </c>
      <c r="S11" s="38">
        <v>0</v>
      </c>
      <c r="T11" s="38">
        <v>0</v>
      </c>
      <c r="U11" s="451">
        <v>0</v>
      </c>
      <c r="V11" s="452">
        <v>0</v>
      </c>
    </row>
    <row r="12" spans="1:22" ht="28.9" customHeight="1">
      <c r="A12" s="160" t="s">
        <v>300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31">
        <v>0</v>
      </c>
      <c r="K12" s="160" t="s">
        <v>300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451">
        <v>0</v>
      </c>
      <c r="V12" s="452">
        <v>0</v>
      </c>
    </row>
    <row r="13" spans="1:22" ht="28.9" customHeight="1">
      <c r="A13" s="160" t="s">
        <v>301</v>
      </c>
      <c r="B13" s="38">
        <f t="shared" si="2"/>
        <v>2</v>
      </c>
      <c r="C13" s="38">
        <v>1</v>
      </c>
      <c r="D13" s="38">
        <v>0</v>
      </c>
      <c r="E13" s="38">
        <v>0</v>
      </c>
      <c r="F13" s="38">
        <f t="shared" si="3"/>
        <v>1</v>
      </c>
      <c r="G13" s="38">
        <v>1</v>
      </c>
      <c r="H13" s="38">
        <v>0</v>
      </c>
      <c r="I13" s="38">
        <v>0</v>
      </c>
      <c r="J13" s="331">
        <v>0</v>
      </c>
      <c r="K13" s="160" t="s">
        <v>301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451">
        <v>0</v>
      </c>
      <c r="V13" s="452">
        <v>2</v>
      </c>
    </row>
    <row r="14" spans="1:22" ht="28.9" customHeight="1">
      <c r="A14" s="160" t="s">
        <v>302</v>
      </c>
      <c r="B14" s="38">
        <f t="shared" si="2"/>
        <v>12</v>
      </c>
      <c r="C14" s="38">
        <v>0</v>
      </c>
      <c r="D14" s="38">
        <v>0</v>
      </c>
      <c r="E14" s="38">
        <v>0</v>
      </c>
      <c r="F14" s="38">
        <f t="shared" si="3"/>
        <v>12</v>
      </c>
      <c r="G14" s="38">
        <v>8</v>
      </c>
      <c r="H14" s="38">
        <v>4</v>
      </c>
      <c r="I14" s="38">
        <v>0</v>
      </c>
      <c r="J14" s="331">
        <v>0</v>
      </c>
      <c r="K14" s="160" t="s">
        <v>302</v>
      </c>
      <c r="L14" s="38">
        <v>0</v>
      </c>
      <c r="M14" s="38">
        <v>1</v>
      </c>
      <c r="N14" s="451">
        <v>1</v>
      </c>
      <c r="O14" s="38">
        <v>5</v>
      </c>
      <c r="P14" s="38">
        <v>3</v>
      </c>
      <c r="Q14" s="38">
        <v>0</v>
      </c>
      <c r="R14" s="38">
        <v>0</v>
      </c>
      <c r="S14" s="38">
        <v>1</v>
      </c>
      <c r="T14" s="38">
        <v>1</v>
      </c>
      <c r="U14" s="451">
        <v>0</v>
      </c>
      <c r="V14" s="452">
        <v>0</v>
      </c>
    </row>
    <row r="15" spans="1:22" ht="28.9" customHeight="1">
      <c r="A15" s="160" t="s">
        <v>303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31">
        <v>0</v>
      </c>
      <c r="K15" s="160" t="s">
        <v>303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451">
        <v>0</v>
      </c>
      <c r="V15" s="452">
        <v>0</v>
      </c>
    </row>
    <row r="16" spans="1:22" ht="28.9" customHeight="1">
      <c r="A16" s="160" t="s">
        <v>304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31">
        <v>0</v>
      </c>
      <c r="K16" s="160" t="s">
        <v>304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452">
        <v>0</v>
      </c>
    </row>
    <row r="17" spans="1:22" ht="28.9" customHeight="1">
      <c r="A17" s="160" t="s">
        <v>305</v>
      </c>
      <c r="B17" s="38">
        <f t="shared" si="2"/>
        <v>31</v>
      </c>
      <c r="C17" s="38">
        <v>0</v>
      </c>
      <c r="D17" s="38">
        <v>0</v>
      </c>
      <c r="E17" s="38">
        <v>0</v>
      </c>
      <c r="F17" s="38">
        <f t="shared" si="3"/>
        <v>31</v>
      </c>
      <c r="G17" s="38">
        <v>28</v>
      </c>
      <c r="H17" s="38">
        <v>3</v>
      </c>
      <c r="I17" s="38">
        <v>0</v>
      </c>
      <c r="J17" s="331">
        <v>0</v>
      </c>
      <c r="K17" s="160" t="s">
        <v>305</v>
      </c>
      <c r="L17" s="38">
        <v>0</v>
      </c>
      <c r="M17" s="334">
        <v>1</v>
      </c>
      <c r="N17" s="334">
        <v>11</v>
      </c>
      <c r="O17" s="38">
        <v>11</v>
      </c>
      <c r="P17" s="38">
        <v>6</v>
      </c>
      <c r="Q17" s="38">
        <v>0</v>
      </c>
      <c r="R17" s="38">
        <v>0</v>
      </c>
      <c r="S17" s="38">
        <v>1</v>
      </c>
      <c r="T17" s="38">
        <v>1</v>
      </c>
      <c r="U17" s="451">
        <v>0</v>
      </c>
      <c r="V17" s="452">
        <v>0</v>
      </c>
    </row>
    <row r="18" spans="1:22" ht="28.9" customHeight="1">
      <c r="A18" s="160" t="s">
        <v>306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31">
        <v>0</v>
      </c>
      <c r="K18" s="335" t="s">
        <v>307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452">
        <v>0</v>
      </c>
    </row>
    <row r="19" spans="1:22" ht="28.9" customHeight="1">
      <c r="A19" s="167" t="s">
        <v>308</v>
      </c>
      <c r="B19" s="336">
        <v>0</v>
      </c>
      <c r="C19" s="337">
        <v>0</v>
      </c>
      <c r="D19" s="337">
        <v>0</v>
      </c>
      <c r="E19" s="337">
        <v>0</v>
      </c>
      <c r="F19" s="337">
        <v>0</v>
      </c>
      <c r="G19" s="337">
        <v>0</v>
      </c>
      <c r="H19" s="337">
        <v>0</v>
      </c>
      <c r="I19" s="337">
        <v>0</v>
      </c>
      <c r="J19" s="338">
        <v>0</v>
      </c>
      <c r="K19" s="167" t="s">
        <v>308</v>
      </c>
      <c r="L19" s="337">
        <v>0</v>
      </c>
      <c r="M19" s="337">
        <v>0</v>
      </c>
      <c r="N19" s="337">
        <v>0</v>
      </c>
      <c r="O19" s="337">
        <v>0</v>
      </c>
      <c r="P19" s="337">
        <v>0</v>
      </c>
      <c r="Q19" s="337">
        <v>0</v>
      </c>
      <c r="R19" s="337">
        <v>0</v>
      </c>
      <c r="S19" s="337">
        <v>0</v>
      </c>
      <c r="T19" s="337">
        <v>0</v>
      </c>
      <c r="U19" s="453">
        <v>0</v>
      </c>
      <c r="V19" s="454">
        <v>0</v>
      </c>
    </row>
    <row r="20" spans="1:22" ht="14.25" customHeight="1">
      <c r="A20" s="7" t="s">
        <v>104</v>
      </c>
      <c r="B20" s="339"/>
      <c r="C20" s="339"/>
      <c r="D20" s="339"/>
      <c r="E20" s="340"/>
      <c r="F20" s="340"/>
      <c r="G20" s="340"/>
      <c r="H20" s="340"/>
      <c r="I20" s="339"/>
      <c r="J20" s="339"/>
      <c r="K20" s="7" t="s">
        <v>104</v>
      </c>
      <c r="L20" s="339"/>
      <c r="M20" s="339"/>
      <c r="N20" s="339"/>
      <c r="O20" s="339"/>
      <c r="P20" s="339"/>
      <c r="Q20" s="341"/>
      <c r="R20" s="340"/>
      <c r="S20" s="340"/>
      <c r="T20" s="340"/>
      <c r="U20" s="340"/>
      <c r="V20" s="340"/>
    </row>
    <row r="21" spans="1:22" ht="14.25" customHeight="1">
      <c r="A21" s="90"/>
      <c r="K21" s="90"/>
      <c r="Q21" s="342"/>
    </row>
    <row r="22" spans="1:22" s="5" customFormat="1" ht="21" customHeight="1">
      <c r="A22" s="1189" t="s">
        <v>309</v>
      </c>
      <c r="B22" s="1189"/>
      <c r="C22" s="1189"/>
      <c r="D22" s="1189"/>
      <c r="E22" s="1189"/>
      <c r="F22" s="1189"/>
      <c r="G22" s="1189"/>
      <c r="H22" s="1189"/>
      <c r="I22" s="1189"/>
      <c r="J22" s="1189"/>
      <c r="K22" s="1189" t="s">
        <v>310</v>
      </c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</row>
    <row r="23" spans="1:22" s="5" customFormat="1" ht="20.100000000000001" customHeight="1">
      <c r="A23" s="1115" t="s">
        <v>272</v>
      </c>
      <c r="B23" s="1115"/>
      <c r="C23" s="1115"/>
      <c r="D23" s="1115"/>
      <c r="E23" s="1115"/>
      <c r="F23" s="1115"/>
      <c r="G23" s="1115"/>
      <c r="H23" s="1115"/>
      <c r="I23" s="1115"/>
      <c r="J23" s="1115"/>
      <c r="K23" s="1115" t="s">
        <v>272</v>
      </c>
      <c r="L23" s="1115"/>
      <c r="M23" s="1115"/>
      <c r="N23" s="1115"/>
      <c r="O23" s="1115"/>
      <c r="P23" s="1115"/>
      <c r="Q23" s="1115"/>
      <c r="R23" s="1115"/>
      <c r="S23" s="1115"/>
      <c r="T23" s="1115"/>
      <c r="U23" s="1115"/>
      <c r="V23" s="1115"/>
    </row>
    <row r="24" spans="1:22" s="140" customFormat="1" ht="20.100000000000001" customHeight="1">
      <c r="A24" s="51" t="s">
        <v>2</v>
      </c>
      <c r="B24" s="318"/>
      <c r="C24" s="319"/>
      <c r="D24" s="319"/>
      <c r="E24" s="318"/>
      <c r="F24" s="318"/>
      <c r="G24" s="318"/>
      <c r="H24" s="318"/>
      <c r="I24" s="1117" t="s">
        <v>1156</v>
      </c>
      <c r="J24" s="1117"/>
      <c r="K24" s="51" t="s">
        <v>2</v>
      </c>
      <c r="L24" s="51"/>
      <c r="M24" s="318"/>
      <c r="N24" s="318"/>
      <c r="O24" s="318"/>
      <c r="P24" s="318"/>
      <c r="Q24" s="318"/>
      <c r="R24" s="318"/>
      <c r="S24" s="1117" t="s">
        <v>43</v>
      </c>
      <c r="T24" s="1117"/>
      <c r="U24" s="1117"/>
      <c r="V24" s="1117"/>
    </row>
    <row r="25" spans="1:22" s="320" customFormat="1" ht="20.100000000000001" customHeight="1">
      <c r="A25" s="103" t="s">
        <v>151</v>
      </c>
      <c r="B25" s="57" t="s">
        <v>273</v>
      </c>
      <c r="C25" s="144" t="s">
        <v>46</v>
      </c>
      <c r="D25" s="145" t="s">
        <v>47</v>
      </c>
      <c r="E25" s="56" t="s">
        <v>111</v>
      </c>
      <c r="F25" s="1102" t="s">
        <v>277</v>
      </c>
      <c r="G25" s="1103"/>
      <c r="H25" s="1104"/>
      <c r="I25" s="1102" t="s">
        <v>311</v>
      </c>
      <c r="J25" s="1104"/>
      <c r="K25" s="103" t="s">
        <v>151</v>
      </c>
      <c r="L25" s="1102" t="s">
        <v>312</v>
      </c>
      <c r="M25" s="1103"/>
      <c r="N25" s="1103"/>
      <c r="O25" s="1105"/>
      <c r="P25" s="1105"/>
      <c r="Q25" s="1105"/>
      <c r="R25" s="1105"/>
      <c r="S25" s="1106"/>
      <c r="T25" s="455" t="s">
        <v>313</v>
      </c>
      <c r="U25" s="1183" t="s">
        <v>314</v>
      </c>
      <c r="V25" s="1184"/>
    </row>
    <row r="26" spans="1:22" s="320" customFormat="1" ht="20.100000000000001" customHeight="1">
      <c r="A26" s="105"/>
      <c r="B26" s="61"/>
      <c r="C26" s="105"/>
      <c r="D26" s="321"/>
      <c r="E26" s="60"/>
      <c r="F26" s="13" t="s">
        <v>315</v>
      </c>
      <c r="G26" s="56" t="s">
        <v>316</v>
      </c>
      <c r="H26" s="56" t="s">
        <v>317</v>
      </c>
      <c r="I26" s="108" t="s">
        <v>20</v>
      </c>
      <c r="J26" s="108" t="s">
        <v>22</v>
      </c>
      <c r="K26" s="105"/>
      <c r="L26" s="108" t="s">
        <v>23</v>
      </c>
      <c r="M26" s="109" t="s">
        <v>24</v>
      </c>
      <c r="N26" s="144" t="s">
        <v>25</v>
      </c>
      <c r="O26" s="111" t="s">
        <v>26</v>
      </c>
      <c r="P26" s="111" t="s">
        <v>27</v>
      </c>
      <c r="Q26" s="111" t="s">
        <v>28</v>
      </c>
      <c r="R26" s="111" t="s">
        <v>58</v>
      </c>
      <c r="S26" s="63" t="s">
        <v>278</v>
      </c>
      <c r="T26" s="63"/>
      <c r="U26" s="1185"/>
      <c r="V26" s="1186"/>
    </row>
    <row r="27" spans="1:22" s="320" customFormat="1" ht="30" customHeight="1">
      <c r="A27" s="115" t="s">
        <v>282</v>
      </c>
      <c r="B27" s="67" t="s">
        <v>52</v>
      </c>
      <c r="C27" s="18" t="s">
        <v>283</v>
      </c>
      <c r="D27" s="65" t="s">
        <v>284</v>
      </c>
      <c r="E27" s="65" t="s">
        <v>285</v>
      </c>
      <c r="F27" s="65" t="s">
        <v>318</v>
      </c>
      <c r="G27" s="65" t="s">
        <v>319</v>
      </c>
      <c r="H27" s="65" t="s">
        <v>320</v>
      </c>
      <c r="I27" s="324" t="s">
        <v>289</v>
      </c>
      <c r="J27" s="324" t="s">
        <v>290</v>
      </c>
      <c r="K27" s="115" t="s">
        <v>282</v>
      </c>
      <c r="L27" s="325" t="s">
        <v>291</v>
      </c>
      <c r="M27" s="326" t="s">
        <v>292</v>
      </c>
      <c r="N27" s="327" t="s">
        <v>293</v>
      </c>
      <c r="O27" s="328" t="s">
        <v>294</v>
      </c>
      <c r="P27" s="328" t="s">
        <v>295</v>
      </c>
      <c r="Q27" s="328" t="s">
        <v>296</v>
      </c>
      <c r="R27" s="456" t="s">
        <v>297</v>
      </c>
      <c r="S27" s="457" t="s">
        <v>298</v>
      </c>
      <c r="T27" s="457" t="s">
        <v>321</v>
      </c>
      <c r="U27" s="1187" t="s">
        <v>322</v>
      </c>
      <c r="V27" s="1188"/>
    </row>
    <row r="28" spans="1:22" s="3" customFormat="1" ht="31.7" customHeight="1">
      <c r="A28" s="330">
        <v>2013</v>
      </c>
      <c r="B28" s="38">
        <v>19</v>
      </c>
      <c r="C28" s="38" t="s">
        <v>21</v>
      </c>
      <c r="D28" s="38" t="s">
        <v>21</v>
      </c>
      <c r="E28" s="38" t="s">
        <v>79</v>
      </c>
      <c r="F28" s="38">
        <v>19</v>
      </c>
      <c r="G28" s="38">
        <v>17</v>
      </c>
      <c r="H28" s="38">
        <v>2</v>
      </c>
      <c r="I28" s="38" t="s">
        <v>79</v>
      </c>
      <c r="J28" s="331" t="s">
        <v>79</v>
      </c>
      <c r="K28" s="330">
        <v>2013</v>
      </c>
      <c r="L28" s="38">
        <v>2</v>
      </c>
      <c r="M28" s="38">
        <v>4</v>
      </c>
      <c r="N28" s="38">
        <v>9</v>
      </c>
      <c r="O28" s="38">
        <v>1</v>
      </c>
      <c r="P28" s="38">
        <v>3</v>
      </c>
      <c r="Q28" s="38" t="s">
        <v>79</v>
      </c>
      <c r="R28" s="38" t="s">
        <v>21</v>
      </c>
      <c r="S28" s="451" t="s">
        <v>21</v>
      </c>
      <c r="T28" s="451" t="s">
        <v>21</v>
      </c>
      <c r="U28" s="1179" t="s">
        <v>79</v>
      </c>
      <c r="V28" s="1180"/>
    </row>
    <row r="29" spans="1:22" s="3" customFormat="1" ht="31.7" customHeight="1">
      <c r="A29" s="330">
        <v>2014</v>
      </c>
      <c r="B29" s="38">
        <v>39</v>
      </c>
      <c r="C29" s="38">
        <v>1</v>
      </c>
      <c r="D29" s="38" t="s">
        <v>79</v>
      </c>
      <c r="E29" s="38" t="s">
        <v>79</v>
      </c>
      <c r="F29" s="38">
        <v>39</v>
      </c>
      <c r="G29" s="38">
        <v>32</v>
      </c>
      <c r="H29" s="38">
        <v>7</v>
      </c>
      <c r="I29" s="38" t="s">
        <v>79</v>
      </c>
      <c r="J29" s="331" t="s">
        <v>79</v>
      </c>
      <c r="K29" s="330">
        <v>2014</v>
      </c>
      <c r="L29" s="38" t="s">
        <v>79</v>
      </c>
      <c r="M29" s="38">
        <v>2</v>
      </c>
      <c r="N29" s="38">
        <v>9</v>
      </c>
      <c r="O29" s="38">
        <v>9</v>
      </c>
      <c r="P29" s="38">
        <v>11</v>
      </c>
      <c r="Q29" s="38">
        <v>3</v>
      </c>
      <c r="R29" s="38">
        <v>2</v>
      </c>
      <c r="S29" s="451">
        <v>2</v>
      </c>
      <c r="T29" s="451" t="s">
        <v>21</v>
      </c>
      <c r="U29" s="1179" t="s">
        <v>79</v>
      </c>
      <c r="V29" s="1180"/>
    </row>
    <row r="30" spans="1:22" s="3" customFormat="1" ht="31.7" customHeight="1">
      <c r="A30" s="330">
        <v>2015</v>
      </c>
      <c r="B30" s="38">
        <v>43</v>
      </c>
      <c r="C30" s="38" t="s">
        <v>79</v>
      </c>
      <c r="D30" s="38" t="s">
        <v>79</v>
      </c>
      <c r="E30" s="38" t="s">
        <v>79</v>
      </c>
      <c r="F30" s="38">
        <v>43</v>
      </c>
      <c r="G30" s="38">
        <v>36</v>
      </c>
      <c r="H30" s="38">
        <v>7</v>
      </c>
      <c r="I30" s="38" t="s">
        <v>79</v>
      </c>
      <c r="J30" s="331">
        <v>1</v>
      </c>
      <c r="K30" s="330">
        <v>2015</v>
      </c>
      <c r="L30" s="38" t="s">
        <v>79</v>
      </c>
      <c r="M30" s="38">
        <v>4</v>
      </c>
      <c r="N30" s="38">
        <v>14</v>
      </c>
      <c r="O30" s="38">
        <v>16</v>
      </c>
      <c r="P30" s="38">
        <v>4</v>
      </c>
      <c r="Q30" s="38">
        <v>1</v>
      </c>
      <c r="R30" s="38">
        <v>3</v>
      </c>
      <c r="S30" s="38">
        <v>0</v>
      </c>
      <c r="T30" s="38">
        <v>0</v>
      </c>
      <c r="U30" s="1179" t="s">
        <v>79</v>
      </c>
      <c r="V30" s="1180"/>
    </row>
    <row r="31" spans="1:22" s="3" customFormat="1" ht="31.7" customHeight="1">
      <c r="A31" s="345">
        <v>2016</v>
      </c>
      <c r="B31" s="337">
        <v>34</v>
      </c>
      <c r="C31" s="337" t="s">
        <v>79</v>
      </c>
      <c r="D31" s="337" t="s">
        <v>79</v>
      </c>
      <c r="E31" s="337" t="s">
        <v>79</v>
      </c>
      <c r="F31" s="337">
        <v>34</v>
      </c>
      <c r="G31" s="337">
        <v>29</v>
      </c>
      <c r="H31" s="337">
        <v>5</v>
      </c>
      <c r="I31" s="337" t="s">
        <v>79</v>
      </c>
      <c r="J31" s="338">
        <v>0</v>
      </c>
      <c r="K31" s="345">
        <v>2016</v>
      </c>
      <c r="L31" s="337" t="s">
        <v>79</v>
      </c>
      <c r="M31" s="337">
        <v>4</v>
      </c>
      <c r="N31" s="337">
        <v>9</v>
      </c>
      <c r="O31" s="337">
        <v>12</v>
      </c>
      <c r="P31" s="337">
        <v>7</v>
      </c>
      <c r="Q31" s="337">
        <v>0</v>
      </c>
      <c r="R31" s="337">
        <v>1</v>
      </c>
      <c r="S31" s="337">
        <v>1</v>
      </c>
      <c r="T31" s="337">
        <v>0</v>
      </c>
      <c r="U31" s="1181" t="s">
        <v>79</v>
      </c>
      <c r="V31" s="1182"/>
    </row>
    <row r="32" spans="1:22">
      <c r="A32" s="201" t="s">
        <v>323</v>
      </c>
      <c r="B32" s="339"/>
      <c r="C32" s="339"/>
      <c r="D32" s="339"/>
      <c r="E32" s="340"/>
      <c r="F32" s="340"/>
      <c r="G32" s="340"/>
      <c r="H32" s="340"/>
      <c r="I32" s="339"/>
      <c r="J32" s="339"/>
      <c r="K32" s="201" t="s">
        <v>323</v>
      </c>
      <c r="L32" s="339"/>
      <c r="M32" s="339"/>
      <c r="N32" s="339"/>
      <c r="O32" s="339"/>
      <c r="P32" s="339"/>
      <c r="Q32" s="340"/>
      <c r="R32" s="340"/>
      <c r="S32" s="340"/>
    </row>
  </sheetData>
  <mergeCells count="30">
    <mergeCell ref="A2:J2"/>
    <mergeCell ref="K2:U2"/>
    <mergeCell ref="A3:J3"/>
    <mergeCell ref="K3:V3"/>
    <mergeCell ref="A4:J4"/>
    <mergeCell ref="K4:V4"/>
    <mergeCell ref="I5:J5"/>
    <mergeCell ref="S5:V5"/>
    <mergeCell ref="F6:J6"/>
    <mergeCell ref="L6:S6"/>
    <mergeCell ref="F7:H7"/>
    <mergeCell ref="T7:T8"/>
    <mergeCell ref="U7:U8"/>
    <mergeCell ref="V7:V8"/>
    <mergeCell ref="A22:J22"/>
    <mergeCell ref="K22:V22"/>
    <mergeCell ref="A23:J23"/>
    <mergeCell ref="K23:V23"/>
    <mergeCell ref="I24:J24"/>
    <mergeCell ref="S24:V24"/>
    <mergeCell ref="U28:V28"/>
    <mergeCell ref="U29:V29"/>
    <mergeCell ref="U30:V30"/>
    <mergeCell ref="U31:V31"/>
    <mergeCell ref="F25:H25"/>
    <mergeCell ref="I25:J25"/>
    <mergeCell ref="L25:S25"/>
    <mergeCell ref="U25:V25"/>
    <mergeCell ref="U26:V26"/>
    <mergeCell ref="U27:V2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31</vt:i4>
      </vt:variant>
      <vt:variant>
        <vt:lpstr>이름이 지정된 범위</vt:lpstr>
      </vt:variant>
      <vt:variant>
        <vt:i4>31</vt:i4>
      </vt:variant>
    </vt:vector>
  </HeadingPairs>
  <TitlesOfParts>
    <vt:vector size="62" baseType="lpstr">
      <vt:lpstr>1.공무원총괄(정원)</vt:lpstr>
      <vt:lpstr>2.시 본청 공무원(정원)</vt:lpstr>
      <vt:lpstr>3.시의회사무국 및 사업소 공무원</vt:lpstr>
      <vt:lpstr>4.시공무원</vt:lpstr>
      <vt:lpstr>5.동 공무원</vt:lpstr>
      <vt:lpstr>6.소방공무원 </vt:lpstr>
      <vt:lpstr>7.국회 및 지방의원</vt:lpstr>
      <vt:lpstr>8.경찰공무원</vt:lpstr>
      <vt:lpstr>9.퇴직사유별공무원</vt:lpstr>
      <vt:lpstr>10.관내관공서및주요기관</vt:lpstr>
      <vt:lpstr>11.민원서류처리</vt:lpstr>
      <vt:lpstr>12.여권발급</vt:lpstr>
      <vt:lpstr>13.범죄발생및검거</vt:lpstr>
      <vt:lpstr>14.연령별피의자</vt:lpstr>
      <vt:lpstr>15.학력별피의자</vt:lpstr>
      <vt:lpstr>16.소년범죄</vt:lpstr>
      <vt:lpstr>17.외국인범죄</vt:lpstr>
      <vt:lpstr>18.화재발생</vt:lpstr>
      <vt:lpstr>19.발화요인별 화재발생</vt:lpstr>
      <vt:lpstr>20.장소별화재발생</vt:lpstr>
      <vt:lpstr>21.산불발생현황</vt:lpstr>
      <vt:lpstr>22.소방장비</vt:lpstr>
      <vt:lpstr>23.119구급활동실적</vt:lpstr>
      <vt:lpstr>24.119구조활동실적</vt:lpstr>
      <vt:lpstr>25.재난사고발생 및 피해현황</vt:lpstr>
      <vt:lpstr>26.풍수해발생</vt:lpstr>
      <vt:lpstr>27.소방대상물현황</vt:lpstr>
      <vt:lpstr>28.교통사고발생(자동차)</vt:lpstr>
      <vt:lpstr>28.교통사고발생(자동차)(속)</vt:lpstr>
      <vt:lpstr>29.자동차단속 및 처리</vt:lpstr>
      <vt:lpstr>30.운전면허소지자</vt:lpstr>
      <vt:lpstr>'1.공무원총괄(정원)'!Print_Area</vt:lpstr>
      <vt:lpstr>'10.관내관공서및주요기관'!Print_Area</vt:lpstr>
      <vt:lpstr>'11.민원서류처리'!Print_Area</vt:lpstr>
      <vt:lpstr>'12.여권발급'!Print_Area</vt:lpstr>
      <vt:lpstr>'13.범죄발생및검거'!Print_Area</vt:lpstr>
      <vt:lpstr>'14.연령별피의자'!Print_Area</vt:lpstr>
      <vt:lpstr>'15.학력별피의자'!Print_Area</vt:lpstr>
      <vt:lpstr>'16.소년범죄'!Print_Area</vt:lpstr>
      <vt:lpstr>'17.외국인범죄'!Print_Area</vt:lpstr>
      <vt:lpstr>'18.화재발생'!Print_Area</vt:lpstr>
      <vt:lpstr>'19.발화요인별 화재발생'!Print_Area</vt:lpstr>
      <vt:lpstr>'2.시 본청 공무원(정원)'!Print_Area</vt:lpstr>
      <vt:lpstr>'20.장소별화재발생'!Print_Area</vt:lpstr>
      <vt:lpstr>'21.산불발생현황'!Print_Area</vt:lpstr>
      <vt:lpstr>'22.소방장비'!Print_Area</vt:lpstr>
      <vt:lpstr>'23.119구급활동실적'!Print_Area</vt:lpstr>
      <vt:lpstr>'24.119구조활동실적'!Print_Area</vt:lpstr>
      <vt:lpstr>'25.재난사고발생 및 피해현황'!Print_Area</vt:lpstr>
      <vt:lpstr>'26.풍수해발생'!Print_Area</vt:lpstr>
      <vt:lpstr>'27.소방대상물현황'!Print_Area</vt:lpstr>
      <vt:lpstr>'28.교통사고발생(자동차)'!Print_Area</vt:lpstr>
      <vt:lpstr>'28.교통사고발생(자동차)(속)'!Print_Area</vt:lpstr>
      <vt:lpstr>'29.자동차단속 및 처리'!Print_Area</vt:lpstr>
      <vt:lpstr>'3.시의회사무국 및 사업소 공무원'!Print_Area</vt:lpstr>
      <vt:lpstr>'30.운전면허소지자'!Print_Area</vt:lpstr>
      <vt:lpstr>'4.시공무원'!Print_Area</vt:lpstr>
      <vt:lpstr>'5.동 공무원'!Print_Area</vt:lpstr>
      <vt:lpstr>'6.소방공무원 '!Print_Area</vt:lpstr>
      <vt:lpstr>'7.국회 및 지방의원'!Print_Area</vt:lpstr>
      <vt:lpstr>'8.경찰공무원'!Print_Area</vt:lpstr>
      <vt:lpstr>'9.퇴직사유별공무원'!Print_Area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2020-03-04T01:10:52Z</cp:lastPrinted>
  <dcterms:created xsi:type="dcterms:W3CDTF">2020-01-10T08:08:00Z</dcterms:created>
  <dcterms:modified xsi:type="dcterms:W3CDTF">2020-03-23T00:27:21Z</dcterms:modified>
</cp:coreProperties>
</file>