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835" windowHeight="11445" activeTab="7"/>
  </bookViews>
  <sheets>
    <sheet name="1.위치" sheetId="1" r:id="rId1"/>
    <sheet name="2.행정구역" sheetId="2" r:id="rId2"/>
    <sheet name="3.토지지목별현황" sheetId="3" r:id="rId3"/>
    <sheet name="3.토지지목별현황(속)" sheetId="4" r:id="rId4"/>
    <sheet name="4.일기일수" sheetId="5" r:id="rId5"/>
    <sheet name="5.기상개황(목포)" sheetId="6" r:id="rId6"/>
    <sheet name="6.강수량" sheetId="7" r:id="rId7"/>
    <sheet name="7.해안선 및 도서" sheetId="8" r:id="rId8"/>
  </sheets>
  <definedNames>
    <definedName name="_xlnm.Print_Area" localSheetId="0">'1.위치'!$A$1:$E$40</definedName>
    <definedName name="_xlnm.Print_Area" localSheetId="1">'2.행정구역'!$A$1:$L$41</definedName>
    <definedName name="_xlnm.Print_Area" localSheetId="2">'3.토지지목별현황'!$A$1:$AH$45</definedName>
    <definedName name="_xlnm.Print_Area" localSheetId="3">'3.토지지목별현황(속)'!$A$1:$AH$41</definedName>
    <definedName name="_xlnm.Print_Area" localSheetId="4">'4.일기일수'!$A$1:$L$26</definedName>
    <definedName name="_xlnm.Print_Area" localSheetId="5">'5.기상개황(목포)'!$A$1:$R$29</definedName>
    <definedName name="_xlnm.Print_Area" localSheetId="6">'6.강수량'!$A$1:$H$22</definedName>
    <definedName name="_xlnm.Print_Area" localSheetId="7">'7.해안선 및 도서'!$A$1:$J$17</definedName>
  </definedNames>
  <calcPr calcId="145621"/>
</workbook>
</file>

<file path=xl/calcChain.xml><?xml version="1.0" encoding="utf-8"?>
<calcChain xmlns="http://schemas.openxmlformats.org/spreadsheetml/2006/main">
  <c r="B13" i="7" l="1"/>
  <c r="B12" i="7"/>
  <c r="P15" i="6"/>
  <c r="N15" i="6"/>
  <c r="M15" i="6"/>
  <c r="L15" i="6"/>
  <c r="K15" i="6"/>
  <c r="G15" i="6"/>
  <c r="E15" i="6"/>
  <c r="C15" i="6"/>
  <c r="B15" i="6"/>
  <c r="L13" i="5"/>
  <c r="K13" i="5"/>
  <c r="J13" i="5"/>
  <c r="I13" i="5"/>
  <c r="H13" i="5"/>
  <c r="G13" i="5"/>
  <c r="F13" i="5"/>
  <c r="E13" i="5"/>
  <c r="D13" i="5"/>
  <c r="C13" i="5"/>
  <c r="B13" i="5"/>
</calcChain>
</file>

<file path=xl/sharedStrings.xml><?xml version="1.0" encoding="utf-8"?>
<sst xmlns="http://schemas.openxmlformats.org/spreadsheetml/2006/main" count="939" uniqueCount="459">
  <si>
    <t>1. 위            치</t>
    <phoneticPr fontId="7" type="noConversion"/>
  </si>
  <si>
    <t>Location</t>
    <phoneticPr fontId="4" type="noConversion"/>
  </si>
  <si>
    <t>소재지</t>
    <phoneticPr fontId="7" type="noConversion"/>
  </si>
  <si>
    <t>단</t>
    <phoneticPr fontId="7" type="noConversion"/>
  </si>
  <si>
    <r>
      <t xml:space="preserve">경도와 위도의 극점
</t>
    </r>
    <r>
      <rPr>
        <sz val="10"/>
        <rFont val="Arial Narrow"/>
        <family val="2"/>
      </rPr>
      <t>Extreme of longitude and latitude</t>
    </r>
    <phoneticPr fontId="7" type="noConversion"/>
  </si>
  <si>
    <t>연장거리</t>
    <phoneticPr fontId="4" type="noConversion"/>
  </si>
  <si>
    <t>Location</t>
    <phoneticPr fontId="4" type="noConversion"/>
  </si>
  <si>
    <t>Extremity</t>
  </si>
  <si>
    <r>
      <rPr>
        <sz val="10"/>
        <rFont val="나눔고딕"/>
        <family val="3"/>
        <charset val="129"/>
      </rPr>
      <t xml:space="preserve">지명
</t>
    </r>
    <r>
      <rPr>
        <sz val="10"/>
        <rFont val="Arial Narrow"/>
        <family val="2"/>
      </rPr>
      <t>Name of place</t>
    </r>
    <phoneticPr fontId="7" type="noConversion"/>
  </si>
  <si>
    <r>
      <rPr>
        <sz val="10"/>
        <rFont val="나눔고딕"/>
        <family val="3"/>
        <charset val="129"/>
      </rPr>
      <t xml:space="preserve">극점
</t>
    </r>
    <r>
      <rPr>
        <sz val="10"/>
        <rFont val="Arial Narrow"/>
        <family val="2"/>
      </rPr>
      <t>Extreme</t>
    </r>
    <phoneticPr fontId="7" type="noConversion"/>
  </si>
  <si>
    <t>Gross distance</t>
  </si>
  <si>
    <t>목포시
양을로
203</t>
    <phoneticPr fontId="4" type="noConversion"/>
  </si>
  <si>
    <r>
      <t xml:space="preserve">동 단
</t>
    </r>
    <r>
      <rPr>
        <sz val="10"/>
        <color indexed="8"/>
        <rFont val="Arial Narrow"/>
        <family val="2"/>
      </rPr>
      <t>Eastern 
extremity</t>
    </r>
    <phoneticPr fontId="4" type="noConversion"/>
  </si>
  <si>
    <t>옥암동</t>
    <phoneticPr fontId="7" type="noConversion"/>
  </si>
  <si>
    <r>
      <t xml:space="preserve">동서간
</t>
    </r>
    <r>
      <rPr>
        <sz val="10"/>
        <rFont val="Arial Narrow"/>
        <family val="2"/>
      </rPr>
      <t>East-West distance</t>
    </r>
    <r>
      <rPr>
        <sz val="10"/>
        <rFont val="나눔고딕"/>
        <family val="3"/>
        <charset val="129"/>
      </rPr>
      <t xml:space="preserve">
-육지부 :   10.04 km
남북간   
</t>
    </r>
    <r>
      <rPr>
        <sz val="10"/>
        <rFont val="Arial Narrow"/>
        <family val="2"/>
      </rPr>
      <t>South-North distance</t>
    </r>
    <r>
      <rPr>
        <sz val="10"/>
        <rFont val="나눔고딕"/>
        <family val="3"/>
        <charset val="129"/>
      </rPr>
      <t xml:space="preserve">   
-육지부 :    7.14  km
</t>
    </r>
    <phoneticPr fontId="4" type="noConversion"/>
  </si>
  <si>
    <r>
      <t xml:space="preserve">북위 </t>
    </r>
    <r>
      <rPr>
        <sz val="10"/>
        <color indexed="8"/>
        <rFont val="Arial Narrow"/>
        <family val="2"/>
      </rPr>
      <t>North latitude</t>
    </r>
    <phoneticPr fontId="4" type="noConversion"/>
  </si>
  <si>
    <t>34°48′26″</t>
  </si>
  <si>
    <r>
      <t>동경</t>
    </r>
    <r>
      <rPr>
        <sz val="10"/>
        <color indexed="8"/>
        <rFont val="Arial Narrow"/>
        <family val="2"/>
      </rPr>
      <t xml:space="preserve"> East longitude</t>
    </r>
    <phoneticPr fontId="4" type="noConversion"/>
  </si>
  <si>
    <t>126°27′25″</t>
  </si>
  <si>
    <r>
      <t xml:space="preserve">서 단
</t>
    </r>
    <r>
      <rPr>
        <sz val="10"/>
        <color indexed="8"/>
        <rFont val="Arial Narrow"/>
        <family val="2"/>
      </rPr>
      <t>Western
extremity</t>
    </r>
    <phoneticPr fontId="4" type="noConversion"/>
  </si>
  <si>
    <t>충무동 
외달도</t>
    <phoneticPr fontId="7" type="noConversion"/>
  </si>
  <si>
    <t>북 위</t>
    <phoneticPr fontId="4" type="noConversion"/>
  </si>
  <si>
    <t>34°49′30″</t>
  </si>
  <si>
    <t>동 경</t>
  </si>
  <si>
    <t>126°17′29″</t>
  </si>
  <si>
    <r>
      <t xml:space="preserve">남 단
</t>
    </r>
    <r>
      <rPr>
        <sz val="10"/>
        <color indexed="8"/>
        <rFont val="Arial Narrow"/>
        <family val="2"/>
      </rPr>
      <t>Southern
extremity</t>
    </r>
    <phoneticPr fontId="4" type="noConversion"/>
  </si>
  <si>
    <t>충무동 
허사도</t>
    <phoneticPr fontId="7" type="noConversion"/>
  </si>
  <si>
    <t>북 위</t>
  </si>
  <si>
    <t>34°44′31″</t>
  </si>
  <si>
    <t>126°21′43″</t>
  </si>
  <si>
    <r>
      <t xml:space="preserve">북 단
</t>
    </r>
    <r>
      <rPr>
        <sz val="10"/>
        <color indexed="8"/>
        <rFont val="Arial Narrow"/>
        <family val="2"/>
      </rPr>
      <t>Northern
extremity</t>
    </r>
    <phoneticPr fontId="4" type="noConversion"/>
  </si>
  <si>
    <t>대양동</t>
    <phoneticPr fontId="7" type="noConversion"/>
  </si>
  <si>
    <t>34°50′27″</t>
  </si>
  <si>
    <t>126°23′59″</t>
  </si>
  <si>
    <t>자료 : 민원봉사실</t>
    <phoneticPr fontId="4" type="noConversion"/>
  </si>
  <si>
    <t>2. 행     정     구     역</t>
    <phoneticPr fontId="21" type="noConversion"/>
  </si>
  <si>
    <t>Administrative Units</t>
    <phoneticPr fontId="21" type="noConversion"/>
  </si>
  <si>
    <t>단위 : 개</t>
    <phoneticPr fontId="21" type="noConversion"/>
  </si>
  <si>
    <t>Unit : Number</t>
    <phoneticPr fontId="21" type="noConversion"/>
  </si>
  <si>
    <t>연    별</t>
    <phoneticPr fontId="21" type="noConversion"/>
  </si>
  <si>
    <t>시   Si</t>
    <phoneticPr fontId="21" type="noConversion"/>
  </si>
  <si>
    <r>
      <t>출장소</t>
    </r>
    <r>
      <rPr>
        <sz val="10"/>
        <rFont val="Arial Narrow"/>
        <family val="2"/>
      </rPr>
      <t xml:space="preserve"> Branch Office</t>
    </r>
    <phoneticPr fontId="21" type="noConversion"/>
  </si>
  <si>
    <t>면  적</t>
  </si>
  <si>
    <t>동   별</t>
    <phoneticPr fontId="21" type="noConversion"/>
  </si>
  <si>
    <t>시</t>
    <phoneticPr fontId="21" type="noConversion"/>
  </si>
  <si>
    <t>구</t>
    <phoneticPr fontId="21" type="noConversion"/>
  </si>
  <si>
    <t>동</t>
    <phoneticPr fontId="21" type="noConversion"/>
  </si>
  <si>
    <t>통</t>
    <phoneticPr fontId="21" type="noConversion"/>
  </si>
  <si>
    <t>반</t>
    <phoneticPr fontId="21" type="noConversion"/>
  </si>
  <si>
    <t>시·도</t>
    <phoneticPr fontId="21" type="noConversion"/>
  </si>
  <si>
    <t>시군구</t>
    <phoneticPr fontId="21" type="noConversion"/>
  </si>
  <si>
    <t>읍·면</t>
    <phoneticPr fontId="21" type="noConversion"/>
  </si>
  <si>
    <t>(㎢)</t>
  </si>
  <si>
    <r>
      <t>구</t>
    </r>
    <r>
      <rPr>
        <vertAlign val="superscript"/>
        <sz val="10"/>
        <rFont val="나눔고딕"/>
        <family val="3"/>
        <charset val="129"/>
      </rPr>
      <t>1)</t>
    </r>
    <phoneticPr fontId="21" type="noConversion"/>
  </si>
  <si>
    <t>행정</t>
    <phoneticPr fontId="21" type="noConversion"/>
  </si>
  <si>
    <r>
      <t>법정</t>
    </r>
    <r>
      <rPr>
        <vertAlign val="superscript"/>
        <sz val="10"/>
        <rFont val="나눔고딕"/>
        <family val="3"/>
        <charset val="129"/>
      </rPr>
      <t>2)</t>
    </r>
    <phoneticPr fontId="21" type="noConversion"/>
  </si>
  <si>
    <t>Year&amp;
Dong</t>
    <phoneticPr fontId="21" type="noConversion"/>
  </si>
  <si>
    <t>Si</t>
    <phoneticPr fontId="21" type="noConversion"/>
  </si>
  <si>
    <t>Gu</t>
    <phoneticPr fontId="21" type="noConversion"/>
  </si>
  <si>
    <t>Admin-
istrative</t>
    <phoneticPr fontId="21" type="noConversion"/>
  </si>
  <si>
    <t>Legal</t>
    <phoneticPr fontId="4" type="noConversion"/>
  </si>
  <si>
    <t>Tong</t>
    <phoneticPr fontId="21" type="noConversion"/>
  </si>
  <si>
    <t>Ban</t>
    <phoneticPr fontId="21" type="noConversion"/>
  </si>
  <si>
    <t>Si,Do</t>
    <phoneticPr fontId="21" type="noConversion"/>
  </si>
  <si>
    <t>Si,Gun
and Gu</t>
    <phoneticPr fontId="21" type="noConversion"/>
  </si>
  <si>
    <t>Eup and
Myeon</t>
    <phoneticPr fontId="21" type="noConversion"/>
  </si>
  <si>
    <t>Area</t>
  </si>
  <si>
    <t>-</t>
  </si>
  <si>
    <t>-</t>
    <phoneticPr fontId="4" type="noConversion"/>
  </si>
  <si>
    <t>용당1동</t>
  </si>
  <si>
    <t>용당2동</t>
  </si>
  <si>
    <t>연    동</t>
    <phoneticPr fontId="21" type="noConversion"/>
  </si>
  <si>
    <t>산정동</t>
    <phoneticPr fontId="21" type="noConversion"/>
  </si>
  <si>
    <t>연산동</t>
  </si>
  <si>
    <t>원산동</t>
  </si>
  <si>
    <t>대성동</t>
  </si>
  <si>
    <t>목원동</t>
    <phoneticPr fontId="21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</si>
  <si>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</si>
  <si>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</si>
  <si>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</si>
  <si>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</si>
  <si>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</si>
  <si>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</si>
  <si>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</si>
  <si>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</si>
  <si>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   동</t>
    <phoneticPr fontId="21" type="noConversion"/>
  </si>
  <si>
    <t>하당동</t>
  </si>
  <si>
    <t>신흥동</t>
  </si>
  <si>
    <t>삼향동</t>
  </si>
  <si>
    <t>옥암동</t>
  </si>
  <si>
    <t>부흥동</t>
    <phoneticPr fontId="21" type="noConversion"/>
  </si>
  <si>
    <t>부주동</t>
    <phoneticPr fontId="21" type="noConversion"/>
  </si>
  <si>
    <t>주: 1) 비자치구</t>
    <phoneticPr fontId="21" type="noConversion"/>
  </si>
  <si>
    <t xml:space="preserve">    2) 법정동 중복으로 인해 동별 수치를 더한 값과 합계 수치가 일치하지 않을 수 있음</t>
    <phoneticPr fontId="4" type="noConversion"/>
  </si>
  <si>
    <t>자료: 자치행정과</t>
    <phoneticPr fontId="21" type="noConversion"/>
  </si>
  <si>
    <t>3. 토 지 지 목 별 현 황</t>
    <phoneticPr fontId="4" type="noConversion"/>
  </si>
  <si>
    <t>3. 토 지 지 목 별 현 황(속)</t>
    <phoneticPr fontId="4" type="noConversion"/>
  </si>
  <si>
    <t>Area by Land Category</t>
    <phoneticPr fontId="4" type="noConversion"/>
  </si>
  <si>
    <t>Area by Land Category(Cont'd)</t>
    <phoneticPr fontId="4" type="noConversion"/>
  </si>
  <si>
    <t>Area by Land Category(Cont'd)</t>
  </si>
  <si>
    <t xml:space="preserve">단위 : ㎡ </t>
  </si>
  <si>
    <t>Unit : ㎡</t>
    <phoneticPr fontId="4" type="noConversion"/>
  </si>
  <si>
    <t>연     별</t>
    <phoneticPr fontId="4" type="noConversion"/>
  </si>
  <si>
    <t>합      계</t>
  </si>
  <si>
    <t>전</t>
  </si>
  <si>
    <t xml:space="preserve"> 답 </t>
  </si>
  <si>
    <t xml:space="preserve"> 과 수 원 </t>
  </si>
  <si>
    <t xml:space="preserve"> 목장용지 </t>
  </si>
  <si>
    <t xml:space="preserve"> 임     야 </t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</si>
  <si>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</si>
  <si>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</si>
  <si>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</si>
  <si>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 xml:space="preserve"> 대    지 </t>
  </si>
  <si>
    <t xml:space="preserve"> 공장용지 </t>
  </si>
  <si>
    <t xml:space="preserve"> 학교용지 </t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</si>
  <si>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</si>
  <si>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</si>
  <si>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</si>
  <si>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도  로</t>
  </si>
  <si>
    <t xml:space="preserve"> 철도용지 </t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</si>
  <si>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</si>
  <si>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</si>
  <si>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</si>
  <si>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</si>
  <si>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</si>
  <si>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수도용지 </t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</si>
  <si>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</si>
  <si>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</si>
  <si>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</si>
  <si>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 xml:space="preserve"> 종교용지 </t>
  </si>
  <si>
    <t xml:space="preserve"> 사적지 </t>
  </si>
  <si>
    <t>묘  지</t>
    <phoneticPr fontId="4" type="noConversion"/>
  </si>
  <si>
    <t xml:space="preserve"> 잡종지 </t>
  </si>
  <si>
    <t>동     별</t>
    <phoneticPr fontId="4" type="noConversion"/>
  </si>
  <si>
    <t>Total</t>
  </si>
  <si>
    <t>Dry paddy field</t>
    <phoneticPr fontId="4" type="noConversion"/>
  </si>
  <si>
    <t xml:space="preserve"> Rice paddy field</t>
    <phoneticPr fontId="4" type="noConversion"/>
  </si>
  <si>
    <t xml:space="preserve"> Orchard </t>
  </si>
  <si>
    <t xml:space="preserve"> Pasture </t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</si>
  <si>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</si>
  <si>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</si>
  <si>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</si>
  <si>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</si>
  <si>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</si>
  <si>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</si>
  <si>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</si>
  <si>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</si>
  <si>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</si>
  <si>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</si>
  <si>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Road </t>
  </si>
  <si>
    <t xml:space="preserve"> Railroad site</t>
    <phoneticPr fontId="4" type="noConversion"/>
  </si>
  <si>
    <t>Rivers</t>
    <phoneticPr fontId="4" type="noConversion"/>
  </si>
  <si>
    <t>Bank</t>
  </si>
  <si>
    <t xml:space="preserve"> Ditch </t>
  </si>
  <si>
    <t xml:space="preserve"> Marsh </t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</si>
  <si>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</si>
  <si>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</si>
  <si>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</si>
  <si>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</si>
  <si>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</si>
  <si>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</si>
  <si>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</si>
  <si>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</si>
  <si>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</si>
  <si>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용  당  동</t>
    <phoneticPr fontId="4" type="noConversion"/>
  </si>
  <si>
    <r>
      <rPr>
        <sz val="11"/>
        <rFont val="나눔고딕"/>
        <family val="3"/>
        <charset val="129"/>
      </rPr>
      <t>용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당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</si>
  <si>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산  정  동</t>
    <phoneticPr fontId="4" type="noConversion"/>
  </si>
  <si>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정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</si>
  <si>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연  산  동</t>
    <phoneticPr fontId="4" type="noConversion"/>
  </si>
  <si>
    <r>
      <rPr>
        <sz val="11"/>
        <rFont val="나눔고딕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</si>
  <si>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성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</si>
  <si>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성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</si>
  <si>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양       동</t>
    <phoneticPr fontId="4" type="noConversion"/>
  </si>
  <si>
    <r>
      <rPr>
        <sz val="11"/>
        <rFont val="나눔고딕"/>
        <family val="3"/>
        <charset val="129"/>
      </rPr>
      <t>양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</si>
  <si>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북  교  동</t>
    <phoneticPr fontId="4" type="noConversion"/>
  </si>
  <si>
    <r>
      <rPr>
        <sz val="11"/>
        <rFont val="나눔고딕"/>
        <family val="3"/>
        <charset val="129"/>
      </rPr>
      <t>북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</si>
  <si>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남  교  동</t>
    <phoneticPr fontId="4" type="noConversion"/>
  </si>
  <si>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</si>
  <si>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호  남  동</t>
    <phoneticPr fontId="4" type="noConversion"/>
  </si>
  <si>
    <r>
      <rPr>
        <sz val="11"/>
        <rFont val="나눔고딕"/>
        <family val="3"/>
        <charset val="129"/>
      </rPr>
      <t>호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</si>
  <si>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안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</si>
  <si>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</si>
  <si>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창  평  동</t>
    <phoneticPr fontId="4" type="noConversion"/>
  </si>
  <si>
    <r>
      <rPr>
        <sz val="11"/>
        <rFont val="나눔고딕"/>
        <family val="3"/>
        <charset val="129"/>
      </rPr>
      <t>창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평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</si>
  <si>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명  륜  동</t>
    <phoneticPr fontId="4" type="noConversion"/>
  </si>
  <si>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륜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</si>
  <si>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죽       동</t>
    <phoneticPr fontId="4" type="noConversion"/>
  </si>
  <si>
    <r>
      <rPr>
        <sz val="11"/>
        <rFont val="나눔고딕"/>
        <family val="3"/>
        <charset val="129"/>
      </rPr>
      <t>죽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</si>
  <si>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무  안  동</t>
    <phoneticPr fontId="4" type="noConversion"/>
  </si>
  <si>
    <r>
      <rPr>
        <sz val="11"/>
        <rFont val="나눔고딕"/>
        <family val="3"/>
        <charset val="129"/>
      </rPr>
      <t>무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</si>
  <si>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측  후  동</t>
    <phoneticPr fontId="4" type="noConversion"/>
  </si>
  <si>
    <r>
      <rPr>
        <sz val="11"/>
        <rFont val="나눔고딕"/>
        <family val="3"/>
        <charset val="129"/>
      </rPr>
      <t>측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후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</si>
  <si>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상락동1가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</si>
  <si>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</si>
  <si>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상락동2가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</si>
  <si>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</si>
  <si>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복  만  동</t>
    <phoneticPr fontId="4" type="noConversion"/>
  </si>
  <si>
    <r>
      <rPr>
        <sz val="11"/>
        <rFont val="나눔고딕"/>
        <family val="3"/>
        <charset val="129"/>
      </rPr>
      <t>복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만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</si>
  <si>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동  명  동</t>
    <phoneticPr fontId="4" type="noConversion"/>
  </si>
  <si>
    <r>
      <rPr>
        <sz val="11"/>
        <rFont val="나눔고딕"/>
        <family val="3"/>
        <charset val="129"/>
      </rPr>
      <t>동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</si>
  <si>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광동 1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</si>
  <si>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1 </t>
    </r>
    <r>
      <rPr>
        <sz val="11"/>
        <rFont val="나눔고딕"/>
        <family val="3"/>
        <charset val="129"/>
      </rPr>
      <t>가</t>
    </r>
    <phoneticPr fontId="4" type="noConversion"/>
  </si>
  <si>
    <t>광동 2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</si>
  <si>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2 </t>
    </r>
    <r>
      <rPr>
        <sz val="11"/>
        <rFont val="나눔고딕"/>
        <family val="3"/>
        <charset val="129"/>
      </rPr>
      <t>가</t>
    </r>
    <phoneticPr fontId="4" type="noConversion"/>
  </si>
  <si>
    <t>광동 3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</si>
  <si>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3 </t>
    </r>
    <r>
      <rPr>
        <sz val="11"/>
        <rFont val="나눔고딕"/>
        <family val="3"/>
        <charset val="129"/>
      </rPr>
      <t>가</t>
    </r>
    <phoneticPr fontId="4" type="noConversion"/>
  </si>
  <si>
    <t>영해동1가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</si>
  <si>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</si>
  <si>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영해동2가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</si>
  <si>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</si>
  <si>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행복동1가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</si>
  <si>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</si>
  <si>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행복동2가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</si>
  <si>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</si>
  <si>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축복동1가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</si>
  <si>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</si>
  <si>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축복동2가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</si>
  <si>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</si>
  <si>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축복동3가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</si>
  <si>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</si>
  <si>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보광동1가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</si>
  <si>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</si>
  <si>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보광동2가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</si>
  <si>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</si>
  <si>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보광동3가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</si>
  <si>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</si>
  <si>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자료 : 민원봉사실</t>
    <phoneticPr fontId="4" type="noConversion"/>
  </si>
  <si>
    <t>3. 토 지 지 목 별 현 황</t>
    <phoneticPr fontId="4" type="noConversion"/>
  </si>
  <si>
    <t>3. 토 지 지 목 별 현 황(속)</t>
    <phoneticPr fontId="4" type="noConversion"/>
  </si>
  <si>
    <t>Area by Land Category</t>
    <phoneticPr fontId="4" type="noConversion"/>
  </si>
  <si>
    <t>Area by Land Category(Cont'd)</t>
    <phoneticPr fontId="4" type="noConversion"/>
  </si>
  <si>
    <t>Unit : ㎡</t>
    <phoneticPr fontId="4" type="noConversion"/>
  </si>
  <si>
    <t>연     별</t>
    <phoneticPr fontId="4" type="noConversion"/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</si>
  <si>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</si>
  <si>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</si>
  <si>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</si>
  <si>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</si>
  <si>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</si>
  <si>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</si>
  <si>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</si>
  <si>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</si>
  <si>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</si>
  <si>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</si>
  <si>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</si>
  <si>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</si>
  <si>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</si>
  <si>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</si>
  <si>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>묘  지</t>
    <phoneticPr fontId="4" type="noConversion"/>
  </si>
  <si>
    <t>동     별</t>
    <phoneticPr fontId="4" type="noConversion"/>
  </si>
  <si>
    <t>Dry paddy field</t>
    <phoneticPr fontId="4" type="noConversion"/>
  </si>
  <si>
    <t xml:space="preserve"> Rice paddy field</t>
    <phoneticPr fontId="4" type="noConversion"/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</si>
  <si>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</si>
  <si>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</si>
  <si>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</si>
  <si>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</si>
  <si>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</si>
  <si>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</si>
  <si>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</si>
  <si>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</si>
  <si>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</si>
  <si>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</si>
  <si>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Railroad site</t>
    <phoneticPr fontId="4" type="noConversion"/>
  </si>
  <si>
    <t>Rivers</t>
    <phoneticPr fontId="4" type="noConversion"/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</si>
  <si>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</si>
  <si>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</si>
  <si>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</si>
  <si>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</si>
  <si>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</si>
  <si>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</si>
  <si>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</si>
  <si>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</si>
  <si>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</si>
  <si>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대의동1가</t>
  </si>
  <si>
    <t>대의동2가</t>
  </si>
  <si>
    <t>대의동3가</t>
  </si>
  <si>
    <t>중앙동1가</t>
  </si>
  <si>
    <t>중앙동2가</t>
  </si>
  <si>
    <t>중앙동3가</t>
  </si>
  <si>
    <t>수강동1가</t>
  </si>
  <si>
    <t>수강동2가</t>
  </si>
  <si>
    <t>해안동1가</t>
  </si>
  <si>
    <t>해안동2가</t>
  </si>
  <si>
    <t>해안동3가</t>
  </si>
  <si>
    <t>해안동4가</t>
  </si>
  <si>
    <t>항동</t>
  </si>
  <si>
    <t>중동1가</t>
  </si>
  <si>
    <t>중동2가</t>
  </si>
  <si>
    <t>유동</t>
  </si>
  <si>
    <t>금동1가</t>
  </si>
  <si>
    <t>금동2가</t>
  </si>
  <si>
    <t>경동1가</t>
  </si>
  <si>
    <t>경동2가</t>
  </si>
  <si>
    <t>서산동</t>
  </si>
  <si>
    <t>금화동</t>
  </si>
  <si>
    <t>온금동</t>
  </si>
  <si>
    <t>상동</t>
  </si>
  <si>
    <t>석현동</t>
  </si>
  <si>
    <t>달동</t>
  </si>
  <si>
    <t>율도동</t>
  </si>
  <si>
    <t>대양동</t>
  </si>
  <si>
    <t>자료 : 민원봉사실</t>
    <phoneticPr fontId="4" type="noConversion"/>
  </si>
  <si>
    <t>4. 일    기    일    수</t>
    <phoneticPr fontId="20" type="noConversion"/>
  </si>
  <si>
    <t xml:space="preserve">Weather Days </t>
    <phoneticPr fontId="20" type="noConversion"/>
  </si>
  <si>
    <t>단위 : 일</t>
    <phoneticPr fontId="47" type="noConversion"/>
  </si>
  <si>
    <t>Unit : Day</t>
    <phoneticPr fontId="20" type="noConversion"/>
  </si>
  <si>
    <t>연    별</t>
    <phoneticPr fontId="20" type="noConversion"/>
  </si>
  <si>
    <t>맑음</t>
    <phoneticPr fontId="20" type="noConversion"/>
  </si>
  <si>
    <t>구름조금</t>
    <phoneticPr fontId="20" type="noConversion"/>
  </si>
  <si>
    <t>구름많음</t>
    <phoneticPr fontId="20" type="noConversion"/>
  </si>
  <si>
    <t>흐림</t>
    <phoneticPr fontId="20" type="noConversion"/>
  </si>
  <si>
    <t>강수</t>
    <phoneticPr fontId="20" type="noConversion"/>
  </si>
  <si>
    <t>서리</t>
    <phoneticPr fontId="20" type="noConversion"/>
  </si>
  <si>
    <t>안개</t>
    <phoneticPr fontId="20" type="noConversion"/>
  </si>
  <si>
    <t>눈</t>
    <phoneticPr fontId="20" type="noConversion"/>
  </si>
  <si>
    <t>뇌전</t>
    <phoneticPr fontId="20" type="noConversion"/>
  </si>
  <si>
    <t>폭풍</t>
    <phoneticPr fontId="20" type="noConversion"/>
  </si>
  <si>
    <t>황사</t>
    <phoneticPr fontId="20" type="noConversion"/>
  </si>
  <si>
    <t>월    별</t>
  </si>
  <si>
    <t>Clear</t>
  </si>
  <si>
    <t>Partly
cloudy</t>
    <phoneticPr fontId="20" type="noConversion"/>
  </si>
  <si>
    <t>Mostly
cloudy</t>
    <phoneticPr fontId="20" type="noConversion"/>
  </si>
  <si>
    <t>Cloudy</t>
    <phoneticPr fontId="20" type="noConversion"/>
  </si>
  <si>
    <t>Rain</t>
    <phoneticPr fontId="20" type="noConversion"/>
  </si>
  <si>
    <t>Frost</t>
  </si>
  <si>
    <t>Fog</t>
  </si>
  <si>
    <t>Snow</t>
    <phoneticPr fontId="20" type="noConversion"/>
  </si>
  <si>
    <t>Thunder 
storm</t>
    <phoneticPr fontId="20" type="noConversion"/>
  </si>
  <si>
    <t>Gale</t>
    <phoneticPr fontId="20" type="noConversion"/>
  </si>
  <si>
    <t>Asian Dust</t>
    <phoneticPr fontId="20" type="noConversion"/>
  </si>
  <si>
    <t>1 월</t>
    <phoneticPr fontId="20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</si>
  <si>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</si>
  <si>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</si>
  <si>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</si>
  <si>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</si>
  <si>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</si>
  <si>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</si>
  <si>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</si>
  <si>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</si>
  <si>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</si>
  <si>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</si>
  <si>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</si>
  <si>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 : 기상청 「기상연보」</t>
    <phoneticPr fontId="20" type="noConversion"/>
  </si>
  <si>
    <t>5. 기   상   개   황</t>
    <phoneticPr fontId="21" type="noConversion"/>
  </si>
  <si>
    <t>5. 기    상    개    황 (속)</t>
    <phoneticPr fontId="21" type="noConversion"/>
  </si>
  <si>
    <t>Summary Meteorological Conditions</t>
    <phoneticPr fontId="21" type="noConversion"/>
  </si>
  <si>
    <t>Summary Meteorological Conditions(Cont'd)</t>
    <phoneticPr fontId="21" type="noConversion"/>
  </si>
  <si>
    <t>연    별</t>
  </si>
  <si>
    <t>기      온   (℃)</t>
  </si>
  <si>
    <t>강 수 량</t>
  </si>
  <si>
    <t>상  대  습  도 (%)</t>
  </si>
  <si>
    <t>평균해면기압</t>
  </si>
  <si>
    <t>이슬점온도</t>
  </si>
  <si>
    <t>평균운량</t>
  </si>
  <si>
    <t>일조시간</t>
  </si>
  <si>
    <t>최심신적설</t>
  </si>
  <si>
    <r>
      <rPr>
        <sz val="10"/>
        <rFont val="나눔고딕"/>
        <family val="3"/>
        <charset val="129"/>
      </rPr>
      <t xml:space="preserve">바  람 (㎧) </t>
    </r>
    <r>
      <rPr>
        <sz val="10"/>
        <rFont val="Arial Narrow"/>
        <family val="2"/>
      </rPr>
      <t xml:space="preserve"> Windspeed</t>
    </r>
    <phoneticPr fontId="21" type="noConversion"/>
  </si>
  <si>
    <t>Air temperature</t>
  </si>
  <si>
    <r>
      <t>(</t>
    </r>
    <r>
      <rPr>
        <sz val="10"/>
        <rFont val="맑은 고딕"/>
        <family val="3"/>
        <charset val="129"/>
      </rPr>
      <t>㎜</t>
    </r>
    <r>
      <rPr>
        <sz val="10"/>
        <rFont val="Arial Narrow"/>
        <family val="2"/>
      </rPr>
      <t>)</t>
    </r>
  </si>
  <si>
    <t>Relative humidity</t>
  </si>
  <si>
    <t>(hpa)</t>
    <phoneticPr fontId="21" type="noConversion"/>
  </si>
  <si>
    <r>
      <t>(</t>
    </r>
    <r>
      <rPr>
        <sz val="10"/>
        <rFont val="맑은 고딕"/>
        <family val="3"/>
        <charset val="129"/>
      </rPr>
      <t>℃</t>
    </r>
    <r>
      <rPr>
        <sz val="10"/>
        <rFont val="Arial Narrow"/>
        <family val="2"/>
      </rPr>
      <t>)</t>
    </r>
  </si>
  <si>
    <t>(1/10)</t>
    <phoneticPr fontId="21" type="noConversion"/>
  </si>
  <si>
    <r>
      <t>(</t>
    </r>
    <r>
      <rPr>
        <sz val="10"/>
        <rFont val="맑은 고딕"/>
        <family val="3"/>
        <charset val="129"/>
      </rPr>
      <t>㎝</t>
    </r>
    <r>
      <rPr>
        <sz val="10"/>
        <rFont val="Arial Narrow"/>
        <family val="2"/>
      </rPr>
      <t>)</t>
    </r>
  </si>
  <si>
    <t>평균풍속</t>
  </si>
  <si>
    <t>최대풍속</t>
  </si>
  <si>
    <t>최대순간풍속</t>
    <phoneticPr fontId="21" type="noConversion"/>
  </si>
  <si>
    <t>평  균</t>
  </si>
  <si>
    <t>평균최고</t>
  </si>
  <si>
    <t>최고극값</t>
    <phoneticPr fontId="21" type="noConversion"/>
  </si>
  <si>
    <t>평균최저</t>
  </si>
  <si>
    <t>최저극값</t>
    <phoneticPr fontId="21" type="noConversion"/>
  </si>
  <si>
    <t>최  소</t>
  </si>
  <si>
    <t>Air pressure of</t>
    <phoneticPr fontId="21" type="noConversion"/>
  </si>
  <si>
    <t>Mean dewpoint</t>
    <phoneticPr fontId="21" type="noConversion"/>
  </si>
  <si>
    <t>Mean</t>
    <phoneticPr fontId="21" type="noConversion"/>
  </si>
  <si>
    <t>Duration of</t>
  </si>
  <si>
    <t>Maximum depth</t>
    <phoneticPr fontId="21" type="noConversion"/>
  </si>
  <si>
    <t>Mean</t>
    <phoneticPr fontId="4" type="noConversion"/>
  </si>
  <si>
    <t>Highest</t>
    <phoneticPr fontId="4" type="noConversion"/>
  </si>
  <si>
    <t>Highest Gust
Speed</t>
    <phoneticPr fontId="21" type="noConversion"/>
  </si>
  <si>
    <t xml:space="preserve">Mean Maximum </t>
    <phoneticPr fontId="21" type="noConversion"/>
  </si>
  <si>
    <t>Highest</t>
    <phoneticPr fontId="21" type="noConversion"/>
  </si>
  <si>
    <t>Mean Minimum</t>
    <phoneticPr fontId="21" type="noConversion"/>
  </si>
  <si>
    <t>Lowest</t>
    <phoneticPr fontId="21" type="noConversion"/>
  </si>
  <si>
    <t>Precipitation</t>
  </si>
  <si>
    <t>mean sea level</t>
    <phoneticPr fontId="21" type="noConversion"/>
  </si>
  <si>
    <t>temperature</t>
  </si>
  <si>
    <t>cloud</t>
    <phoneticPr fontId="21" type="noConversion"/>
  </si>
  <si>
    <t>sunshine</t>
    <phoneticPr fontId="21" type="noConversion"/>
  </si>
  <si>
    <t>of snowfall</t>
    <phoneticPr fontId="21" type="noConversion"/>
  </si>
  <si>
    <t>Speed</t>
    <phoneticPr fontId="21" type="noConversion"/>
  </si>
  <si>
    <t>1월</t>
    <phoneticPr fontId="21" type="noConversion"/>
  </si>
  <si>
    <t>2월</t>
    <phoneticPr fontId="21" type="noConversion"/>
  </si>
  <si>
    <t>3월</t>
    <phoneticPr fontId="21" type="noConversion"/>
  </si>
  <si>
    <t>4월</t>
    <phoneticPr fontId="21" type="noConversion"/>
  </si>
  <si>
    <t>5월</t>
    <phoneticPr fontId="21" type="noConversion"/>
  </si>
  <si>
    <t>6월</t>
    <phoneticPr fontId="21" type="noConversion"/>
  </si>
  <si>
    <t>7월</t>
    <phoneticPr fontId="21" type="noConversion"/>
  </si>
  <si>
    <t>8월</t>
    <phoneticPr fontId="21" type="noConversion"/>
  </si>
  <si>
    <t>9월</t>
    <phoneticPr fontId="21" type="noConversion"/>
  </si>
  <si>
    <t>10월</t>
    <phoneticPr fontId="21" type="noConversion"/>
  </si>
  <si>
    <t>11월</t>
    <phoneticPr fontId="21" type="noConversion"/>
  </si>
  <si>
    <t>12월</t>
    <phoneticPr fontId="21" type="noConversion"/>
  </si>
  <si>
    <t>주 : 평균기온 및 평균습도는 매일 3시, 6시, 9시, 12시, 15시, 18시, 21시, 24시의 8회 관측치를 산출 평균한것임</t>
    <phoneticPr fontId="47" type="noConversion"/>
  </si>
  <si>
    <t>자료 : 기상청 「기상연보」</t>
    <phoneticPr fontId="21" type="noConversion"/>
  </si>
  <si>
    <t>6. 강    수    량</t>
    <phoneticPr fontId="21" type="noConversion"/>
  </si>
  <si>
    <t>Precipitation</t>
    <phoneticPr fontId="4" type="noConversion"/>
  </si>
  <si>
    <t>단위 : mm</t>
    <phoneticPr fontId="4" type="noConversion"/>
  </si>
  <si>
    <t>Unit : ㎜</t>
    <phoneticPr fontId="4" type="noConversion"/>
  </si>
  <si>
    <t>연도별</t>
    <phoneticPr fontId="4" type="noConversion"/>
  </si>
  <si>
    <t>계</t>
    <phoneticPr fontId="4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</si>
  <si>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</si>
  <si>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</si>
  <si>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</si>
  <si>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</si>
  <si>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</si>
  <si>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Total</t>
    <phoneticPr fontId="4" type="noConversion"/>
  </si>
  <si>
    <t>January</t>
    <phoneticPr fontId="4" type="noConversion"/>
  </si>
  <si>
    <t>February</t>
    <phoneticPr fontId="4" type="noConversion"/>
  </si>
  <si>
    <t>March</t>
    <phoneticPr fontId="4" type="noConversion"/>
  </si>
  <si>
    <t>April</t>
    <phoneticPr fontId="4" type="noConversion"/>
  </si>
  <si>
    <t>May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</si>
  <si>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</si>
  <si>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</si>
  <si>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</si>
  <si>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</si>
  <si>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</si>
  <si>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</si>
  <si>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</si>
  <si>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June</t>
    <phoneticPr fontId="4" type="noConversion"/>
  </si>
  <si>
    <t>July</t>
    <phoneticPr fontId="4" type="noConversion"/>
  </si>
  <si>
    <t>August</t>
    <phoneticPr fontId="4" type="noConversion"/>
  </si>
  <si>
    <t>September</t>
    <phoneticPr fontId="4" type="noConversion"/>
  </si>
  <si>
    <t>October</t>
    <phoneticPr fontId="4" type="noConversion"/>
  </si>
  <si>
    <t>November</t>
    <phoneticPr fontId="4" type="noConversion"/>
  </si>
  <si>
    <t>December</t>
    <phoneticPr fontId="4" type="noConversion"/>
  </si>
  <si>
    <t>자료 : 기상청 「기상연보」</t>
    <phoneticPr fontId="4" type="noConversion"/>
  </si>
  <si>
    <t>7. 해   안   선   및   도   서</t>
    <phoneticPr fontId="4" type="noConversion"/>
  </si>
  <si>
    <t>Coastlines and lslands</t>
    <phoneticPr fontId="4" type="noConversion"/>
  </si>
  <si>
    <r>
      <t xml:space="preserve">해안선(km)
</t>
    </r>
    <r>
      <rPr>
        <sz val="10"/>
        <rFont val="Arial Narrow"/>
        <family val="2"/>
      </rPr>
      <t>Coastline</t>
    </r>
    <phoneticPr fontId="4" type="noConversion"/>
  </si>
  <si>
    <t>연 별</t>
    <phoneticPr fontId="4" type="noConversion"/>
  </si>
  <si>
    <t>계</t>
    <phoneticPr fontId="4" type="noConversion"/>
  </si>
  <si>
    <t>도서(개)</t>
    <phoneticPr fontId="4" type="noConversion"/>
  </si>
  <si>
    <r>
      <t>면적(km</t>
    </r>
    <r>
      <rPr>
        <vertAlign val="superscript"/>
        <sz val="10"/>
        <rFont val="나눔고딕"/>
        <family val="3"/>
        <charset val="129"/>
      </rPr>
      <t>2</t>
    </r>
    <r>
      <rPr>
        <sz val="10"/>
        <rFont val="나눔고딕"/>
        <family val="3"/>
        <charset val="129"/>
      </rPr>
      <t>)</t>
    </r>
    <phoneticPr fontId="4" type="noConversion"/>
  </si>
  <si>
    <t>Total</t>
    <phoneticPr fontId="4" type="noConversion"/>
  </si>
  <si>
    <r>
      <t xml:space="preserve">육지부
</t>
    </r>
    <r>
      <rPr>
        <sz val="10"/>
        <rFont val="Arial Narrow"/>
        <family val="2"/>
      </rPr>
      <t>Mainland</t>
    </r>
    <phoneticPr fontId="4" type="noConversion"/>
  </si>
  <si>
    <r>
      <t xml:space="preserve">도서부
</t>
    </r>
    <r>
      <rPr>
        <sz val="10"/>
        <rFont val="Arial Narrow"/>
        <family val="2"/>
      </rPr>
      <t>Island</t>
    </r>
    <phoneticPr fontId="4" type="noConversion"/>
  </si>
  <si>
    <t>No. of
Islands</t>
    <phoneticPr fontId="4" type="noConversion"/>
  </si>
  <si>
    <r>
      <t xml:space="preserve">유인도(개)
</t>
    </r>
    <r>
      <rPr>
        <sz val="10"/>
        <rFont val="Arial Narrow"/>
        <family val="2"/>
      </rPr>
      <t>Inhabited</t>
    </r>
    <phoneticPr fontId="4" type="noConversion"/>
  </si>
  <si>
    <r>
      <t xml:space="preserve">무인도(개)
</t>
    </r>
    <r>
      <rPr>
        <sz val="10"/>
        <rFont val="Arial Narrow"/>
        <family val="2"/>
      </rPr>
      <t>Uninhabited</t>
    </r>
    <phoneticPr fontId="4" type="noConversion"/>
  </si>
  <si>
    <t>Area</t>
    <phoneticPr fontId="4" type="noConversion"/>
  </si>
  <si>
    <t>Households</t>
    <phoneticPr fontId="4" type="noConversion"/>
  </si>
  <si>
    <t>Population</t>
    <phoneticPr fontId="4" type="noConversion"/>
  </si>
  <si>
    <t>주  1) 도서종합개발자료임</t>
    <phoneticPr fontId="4" type="noConversion"/>
  </si>
  <si>
    <t xml:space="preserve">    2) 세대 및 인구는 주민등록인구통계 결과임</t>
    <phoneticPr fontId="4" type="noConversion"/>
  </si>
  <si>
    <t>자료 : 해양항만과</t>
    <phoneticPr fontId="4" type="noConversion"/>
  </si>
  <si>
    <r>
      <t>도서현황</t>
    </r>
    <r>
      <rPr>
        <vertAlign val="superscript"/>
        <sz val="10"/>
        <rFont val="Arial Narrow"/>
        <family val="2"/>
      </rPr>
      <t>1)</t>
    </r>
    <r>
      <rPr>
        <sz val="10"/>
        <rFont val="나눔고딕"/>
        <family val="3"/>
        <charset val="129"/>
      </rPr>
      <t xml:space="preserve">
</t>
    </r>
    <r>
      <rPr>
        <sz val="10"/>
        <rFont val="Arial Narrow"/>
        <family val="2"/>
      </rPr>
      <t>Islands</t>
    </r>
    <phoneticPr fontId="4" type="noConversion"/>
  </si>
  <si>
    <r>
      <t>인구(명)</t>
    </r>
    <r>
      <rPr>
        <vertAlign val="superscript"/>
        <sz val="10"/>
        <rFont val="나눔고딕"/>
        <family val="3"/>
        <charset val="129"/>
      </rPr>
      <t>2)</t>
    </r>
    <phoneticPr fontId="4" type="noConversion"/>
  </si>
  <si>
    <r>
      <t>세대</t>
    </r>
    <r>
      <rPr>
        <vertAlign val="superscript"/>
        <sz val="10"/>
        <rFont val="나눔고딕"/>
        <family val="3"/>
        <charset val="129"/>
      </rPr>
      <t>2)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</si>
</sst>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_ * #,##0_ ;_ * \-#,##0_ ;_ * &quot;-&quot;_ ;_ @_ "/>
    <numFmt numFmtId="177" formatCode="#,##0.00_ "/>
    <numFmt numFmtId="178" formatCode="#,##0_);[Red]\(#,##0\)"/>
    <numFmt numFmtId="179" formatCode="#,##0_ "/>
    <numFmt numFmtId="180" formatCode="_ * #,##0.0_ ;_ * \-#,##0.0_ ;_ * &quot;-&quot;_ ;_ @_ "/>
    <numFmt numFmtId="181" formatCode="#,##0.0"/>
    <numFmt numFmtId="182" formatCode="_-* #,##0.0_-;\-* #,##0.0_-;_-* &quot;-&quot;?_-;_-@_-"/>
    <numFmt numFmtId="183" formatCode="_-* #,##0.0_-;\-* #,##0.0_-;_-* &quot;-&quot;_-;_-@_-"/>
    <numFmt numFmtId="184" formatCode="#,##0.0_);[Red]\(#,##0.0\)"/>
    <numFmt numFmtId="185" formatCode="#,##0.0;[Red]#,##0.0"/>
    <numFmt numFmtId="186" formatCode="0_);[Red]\(0\)"/>
    <numFmt numFmtId="187" formatCode="_(* #,##0_);_(* \(#,##0\);_(* &quot;-&quot;_);_(@_)"/>
    <numFmt numFmtId="188" formatCode="#,##0.0_ "/>
    <numFmt numFmtId="189" formatCode="_-* #,##0.0_-;\-* #,##0.0_-;_-* &quot;-&quot;??_-;_-@_-"/>
  </numFmts>
  <fonts count="65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바탕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sz val="12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12"/>
      <name val="굴림"/>
      <family val="3"/>
      <charset val="129"/>
    </font>
    <font>
      <sz val="10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name val="나눔고딕"/>
      <family val="3"/>
      <charset val="129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name val="나눔고딕"/>
      <family val="3"/>
      <charset val="129"/>
    </font>
    <font>
      <sz val="12"/>
      <color indexed="12"/>
      <name val="맑은 고딕"/>
      <family val="3"/>
      <charset val="129"/>
      <scheme val="major"/>
    </font>
    <font>
      <b/>
      <sz val="16"/>
      <color indexed="12"/>
      <name val="굴림"/>
      <family val="3"/>
      <charset val="129"/>
    </font>
    <font>
      <sz val="14"/>
      <color indexed="12"/>
      <name val="맑은 고딕"/>
      <family val="3"/>
      <charset val="129"/>
      <scheme val="major"/>
    </font>
    <font>
      <b/>
      <sz val="16"/>
      <name val="바탕체"/>
      <family val="1"/>
      <charset val="129"/>
    </font>
    <font>
      <sz val="9"/>
      <name val="바탕"/>
      <family val="1"/>
      <charset val="129"/>
    </font>
    <font>
      <sz val="11"/>
      <color theme="1"/>
      <name val="Arial Narrow"/>
      <family val="2"/>
    </font>
    <font>
      <sz val="11"/>
      <name val="바탕"/>
      <family val="1"/>
      <charset val="129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바탕"/>
      <family val="1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8"/>
      <name val="바탕체"/>
      <family val="1"/>
      <charset val="129"/>
    </font>
    <font>
      <b/>
      <sz val="14"/>
      <color indexed="12"/>
      <name val="굴림"/>
      <family val="3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sz val="11"/>
      <color indexed="8"/>
      <name val="Arial Narrow"/>
      <family val="2"/>
    </font>
    <font>
      <b/>
      <sz val="10"/>
      <name val="굴림"/>
      <family val="3"/>
      <charset val="129"/>
    </font>
    <font>
      <sz val="8"/>
      <name val="맑은 고딕"/>
      <family val="3"/>
      <charset val="129"/>
      <scheme val="major"/>
    </font>
    <font>
      <sz val="8"/>
      <name val="굴림"/>
      <family val="3"/>
      <charset val="129"/>
    </font>
    <font>
      <b/>
      <sz val="14"/>
      <name val="굴림"/>
      <family val="3"/>
      <charset val="129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6"/>
      <color indexed="12"/>
      <name val="굴림"/>
      <family val="3"/>
      <charset val="129"/>
    </font>
    <font>
      <sz val="13"/>
      <name val="Arial Narrow"/>
      <family val="2"/>
    </font>
    <font>
      <b/>
      <sz val="13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/>
    <xf numFmtId="4" fontId="21" fillId="0" borderId="0" applyNumberFormat="0" applyProtection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09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7" xfId="0" applyFont="1" applyBorder="1"/>
    <xf numFmtId="0" fontId="13" fillId="0" borderId="0" xfId="0" applyFont="1"/>
    <xf numFmtId="0" fontId="11" fillId="0" borderId="0" xfId="0" applyFont="1" applyBorder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177" fontId="3" fillId="0" borderId="0" xfId="0" applyNumberFormat="1" applyFont="1"/>
    <xf numFmtId="0" fontId="22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5" fillId="3" borderId="9" xfId="0" applyFont="1" applyFill="1" applyBorder="1" applyAlignment="1">
      <alignment horizontal="center" vertical="center"/>
    </xf>
    <xf numFmtId="178" fontId="25" fillId="3" borderId="0" xfId="1" applyNumberFormat="1" applyFont="1" applyFill="1" applyBorder="1" applyAlignment="1">
      <alignment horizontal="right" vertical="center" shrinkToFit="1"/>
    </xf>
    <xf numFmtId="177" fontId="25" fillId="3" borderId="11" xfId="0" applyNumberFormat="1" applyFont="1" applyFill="1" applyBorder="1" applyAlignment="1">
      <alignment horizontal="right" vertical="center" shrinkToFit="1"/>
    </xf>
    <xf numFmtId="177" fontId="26" fillId="0" borderId="11" xfId="0" applyNumberFormat="1" applyFont="1" applyFill="1" applyBorder="1" applyAlignment="1">
      <alignment vertical="center"/>
    </xf>
    <xf numFmtId="0" fontId="27" fillId="0" borderId="0" xfId="0" applyFont="1" applyBorder="1"/>
    <xf numFmtId="0" fontId="28" fillId="3" borderId="9" xfId="0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vertical="center"/>
    </xf>
    <xf numFmtId="178" fontId="28" fillId="3" borderId="0" xfId="1" applyNumberFormat="1" applyFont="1" applyFill="1" applyBorder="1" applyAlignment="1">
      <alignment horizontal="right" vertical="center" shrinkToFit="1"/>
    </xf>
    <xf numFmtId="177" fontId="29" fillId="0" borderId="11" xfId="0" applyNumberFormat="1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178" fontId="25" fillId="3" borderId="0" xfId="1" applyNumberFormat="1" applyFont="1" applyFill="1" applyBorder="1" applyAlignment="1">
      <alignment horizontal="right" vertical="center"/>
    </xf>
    <xf numFmtId="0" fontId="13" fillId="0" borderId="0" xfId="0" applyFont="1" applyBorder="1"/>
    <xf numFmtId="179" fontId="13" fillId="0" borderId="0" xfId="0" applyNumberFormat="1" applyFont="1" applyBorder="1"/>
    <xf numFmtId="0" fontId="30" fillId="0" borderId="4" xfId="0" applyFont="1" applyBorder="1" applyAlignment="1">
      <alignment horizontal="center" vertical="center"/>
    </xf>
    <xf numFmtId="178" fontId="25" fillId="3" borderId="13" xfId="1" applyNumberFormat="1" applyFont="1" applyFill="1" applyBorder="1" applyAlignment="1">
      <alignment horizontal="right" vertical="center" shrinkToFit="1"/>
    </xf>
    <xf numFmtId="178" fontId="25" fillId="3" borderId="13" xfId="1" applyNumberFormat="1" applyFont="1" applyFill="1" applyBorder="1" applyAlignment="1">
      <alignment horizontal="right" vertical="center"/>
    </xf>
    <xf numFmtId="177" fontId="25" fillId="3" borderId="14" xfId="0" applyNumberFormat="1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vertical="center"/>
    </xf>
    <xf numFmtId="0" fontId="18" fillId="0" borderId="0" xfId="0" applyFont="1" applyBorder="1" applyAlignment="1"/>
    <xf numFmtId="179" fontId="18" fillId="0" borderId="0" xfId="0" applyNumberFormat="1" applyFont="1" applyBorder="1" applyAlignment="1"/>
    <xf numFmtId="0" fontId="18" fillId="0" borderId="7" xfId="0" applyFont="1" applyBorder="1" applyAlignment="1"/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25" fillId="3" borderId="9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Border="1" applyAlignment="1">
      <alignment horizontal="right" vertical="center" shrinkToFit="1"/>
    </xf>
    <xf numFmtId="182" fontId="25" fillId="0" borderId="11" xfId="0" applyNumberFormat="1" applyFont="1" applyBorder="1" applyAlignment="1">
      <alignment horizontal="right" vertical="center" shrinkToFit="1"/>
    </xf>
    <xf numFmtId="0" fontId="14" fillId="3" borderId="9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Fill="1" applyBorder="1" applyAlignment="1">
      <alignment vertical="center" shrinkToFit="1"/>
    </xf>
    <xf numFmtId="0" fontId="37" fillId="3" borderId="0" xfId="0" applyFont="1" applyFill="1" applyBorder="1" applyAlignment="1">
      <alignment horizontal="center" vertical="center" shrinkToFit="1"/>
    </xf>
    <xf numFmtId="182" fontId="36" fillId="0" borderId="10" xfId="0" applyNumberFormat="1" applyFont="1" applyBorder="1" applyAlignment="1">
      <alignment horizontal="right" vertical="center" shrinkToFit="1"/>
    </xf>
    <xf numFmtId="182" fontId="36" fillId="0" borderId="0" xfId="0" applyNumberFormat="1" applyFont="1" applyBorder="1" applyAlignment="1">
      <alignment horizontal="right" vertical="center" shrinkToFit="1"/>
    </xf>
    <xf numFmtId="182" fontId="36" fillId="0" borderId="11" xfId="0" applyNumberFormat="1" applyFont="1" applyBorder="1" applyAlignment="1">
      <alignment horizontal="right" vertical="center" shrinkToFit="1"/>
    </xf>
    <xf numFmtId="0" fontId="37" fillId="3" borderId="0" xfId="0" applyNumberFormat="1" applyFont="1" applyFill="1" applyBorder="1" applyAlignment="1">
      <alignment horizontal="center" vertical="center" shrinkToFit="1"/>
    </xf>
    <xf numFmtId="0" fontId="25" fillId="0" borderId="9" xfId="0" applyNumberFormat="1" applyFont="1" applyBorder="1" applyAlignment="1">
      <alignment horizontal="center" vertical="center"/>
    </xf>
    <xf numFmtId="182" fontId="25" fillId="0" borderId="0" xfId="0" applyNumberFormat="1" applyFont="1" applyBorder="1" applyAlignment="1">
      <alignment horizontal="right" vertical="center"/>
    </xf>
    <xf numFmtId="182" fontId="25" fillId="0" borderId="11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center" vertical="center"/>
    </xf>
    <xf numFmtId="182" fontId="25" fillId="0" borderId="0" xfId="0" applyNumberFormat="1" applyFont="1" applyBorder="1" applyAlignment="1">
      <alignment vertical="center"/>
    </xf>
    <xf numFmtId="182" fontId="25" fillId="0" borderId="11" xfId="0" applyNumberFormat="1" applyFont="1" applyBorder="1" applyAlignment="1">
      <alignment vertical="center"/>
    </xf>
    <xf numFmtId="183" fontId="37" fillId="3" borderId="0" xfId="0" applyNumberFormat="1" applyFont="1" applyFill="1" applyBorder="1" applyAlignment="1">
      <alignment horizontal="center" vertical="center" shrinkToFit="1"/>
    </xf>
    <xf numFmtId="182" fontId="36" fillId="0" borderId="0" xfId="0" applyNumberFormat="1" applyFont="1" applyBorder="1" applyAlignment="1">
      <alignment horizontal="right" vertical="center"/>
    </xf>
    <xf numFmtId="182" fontId="36" fillId="0" borderId="11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vertical="center"/>
    </xf>
    <xf numFmtId="182" fontId="36" fillId="0" borderId="11" xfId="0" applyNumberFormat="1" applyFont="1" applyBorder="1" applyAlignment="1">
      <alignment vertical="center"/>
    </xf>
    <xf numFmtId="0" fontId="28" fillId="0" borderId="9" xfId="0" applyNumberFormat="1" applyFont="1" applyBorder="1" applyAlignment="1">
      <alignment horizontal="center" vertical="center"/>
    </xf>
    <xf numFmtId="183" fontId="40" fillId="3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/>
    </xf>
    <xf numFmtId="184" fontId="23" fillId="0" borderId="0" xfId="0" applyNumberFormat="1" applyFont="1" applyBorder="1" applyAlignment="1"/>
    <xf numFmtId="0" fontId="17" fillId="0" borderId="0" xfId="0" applyFont="1" applyBorder="1" applyAlignment="1"/>
    <xf numFmtId="0" fontId="23" fillId="0" borderId="0" xfId="0" applyFont="1" applyBorder="1" applyAlignment="1"/>
    <xf numFmtId="185" fontId="23" fillId="0" borderId="0" xfId="0" applyNumberFormat="1" applyFont="1" applyBorder="1" applyAlignment="1"/>
    <xf numFmtId="185" fontId="23" fillId="0" borderId="0" xfId="0" applyNumberFormat="1" applyFont="1" applyBorder="1" applyAlignment="1">
      <alignment horizontal="right"/>
    </xf>
    <xf numFmtId="185" fontId="23" fillId="0" borderId="0" xfId="0" applyNumberFormat="1" applyFont="1" applyBorder="1" applyAlignment="1">
      <alignment horizontal="center" shrinkToFit="1"/>
    </xf>
    <xf numFmtId="185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85" fontId="23" fillId="0" borderId="0" xfId="0" applyNumberFormat="1" applyFont="1" applyBorder="1" applyAlignment="1">
      <alignment horizontal="right" shrinkToFit="1"/>
    </xf>
    <xf numFmtId="0" fontId="41" fillId="0" borderId="0" xfId="0" applyFont="1" applyAlignment="1"/>
    <xf numFmtId="0" fontId="41" fillId="0" borderId="0" xfId="0" applyFont="1" applyBorder="1" applyAlignment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185" fontId="18" fillId="0" borderId="0" xfId="0" applyNumberFormat="1" applyFont="1" applyBorder="1" applyAlignment="1"/>
    <xf numFmtId="0" fontId="42" fillId="0" borderId="0" xfId="0" applyFont="1" applyBorder="1" applyAlignment="1"/>
    <xf numFmtId="185" fontId="18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center" shrinkToFit="1"/>
    </xf>
    <xf numFmtId="185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85" fontId="18" fillId="0" borderId="0" xfId="0" applyNumberFormat="1" applyFont="1" applyBorder="1" applyAlignment="1">
      <alignment horizontal="right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0" fillId="0" borderId="9" xfId="0" applyFont="1" applyBorder="1" applyAlignment="1">
      <alignment horizontal="center" vertical="center" shrinkToFit="1"/>
    </xf>
    <xf numFmtId="0" fontId="37" fillId="0" borderId="0" xfId="0" applyFont="1"/>
    <xf numFmtId="0" fontId="30" fillId="0" borderId="4" xfId="0" applyFont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/>
    <xf numFmtId="0" fontId="2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186" fontId="8" fillId="0" borderId="0" xfId="0" applyNumberFormat="1" applyFont="1" applyBorder="1"/>
    <xf numFmtId="0" fontId="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17" fillId="0" borderId="0" xfId="0" applyFont="1" applyBorder="1"/>
    <xf numFmtId="186" fontId="17" fillId="0" borderId="0" xfId="0" applyNumberFormat="1" applyFont="1" applyBorder="1"/>
    <xf numFmtId="0" fontId="48" fillId="0" borderId="0" xfId="0" applyFont="1" applyBorder="1"/>
    <xf numFmtId="0" fontId="11" fillId="2" borderId="1" xfId="0" applyFont="1" applyFill="1" applyBorder="1" applyAlignment="1">
      <alignment horizontal="center" vertical="center" shrinkToFit="1"/>
    </xf>
    <xf numFmtId="186" fontId="11" fillId="2" borderId="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86" fontId="12" fillId="2" borderId="4" xfId="0" applyNumberFormat="1" applyFont="1" applyFill="1" applyBorder="1" applyAlignment="1">
      <alignment horizontal="center" vertical="center" wrapText="1" shrinkToFit="1"/>
    </xf>
    <xf numFmtId="0" fontId="14" fillId="3" borderId="9" xfId="0" quotePrefix="1" applyFont="1" applyFill="1" applyBorder="1" applyAlignment="1">
      <alignment horizontal="center" vertical="center" shrinkToFit="1"/>
    </xf>
    <xf numFmtId="41" fontId="49" fillId="0" borderId="0" xfId="0" applyNumberFormat="1" applyFont="1" applyBorder="1" applyAlignment="1">
      <alignment horizontal="right" vertical="center"/>
    </xf>
    <xf numFmtId="41" fontId="49" fillId="0" borderId="11" xfId="0" applyNumberFormat="1" applyFont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 shrinkToFit="1"/>
    </xf>
    <xf numFmtId="41" fontId="49" fillId="0" borderId="10" xfId="0" applyNumberFormat="1" applyFont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 shrinkToFit="1"/>
    </xf>
    <xf numFmtId="41" fontId="36" fillId="0" borderId="10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horizontal="right" vertical="center"/>
    </xf>
    <xf numFmtId="41" fontId="36" fillId="0" borderId="11" xfId="0" applyNumberFormat="1" applyFont="1" applyBorder="1" applyAlignment="1">
      <alignment horizontal="right" vertical="center"/>
    </xf>
    <xf numFmtId="187" fontId="36" fillId="0" borderId="10" xfId="5" applyNumberFormat="1" applyFont="1" applyBorder="1" applyAlignment="1">
      <alignment vertical="center"/>
    </xf>
    <xf numFmtId="187" fontId="36" fillId="0" borderId="0" xfId="5" applyNumberFormat="1" applyFont="1" applyBorder="1" applyAlignment="1">
      <alignment vertical="center"/>
    </xf>
    <xf numFmtId="187" fontId="36" fillId="0" borderId="11" xfId="5" applyNumberFormat="1" applyFont="1" applyBorder="1" applyAlignment="1">
      <alignment vertical="center"/>
    </xf>
    <xf numFmtId="0" fontId="38" fillId="3" borderId="9" xfId="0" quotePrefix="1" applyFont="1" applyFill="1" applyBorder="1" applyAlignment="1">
      <alignment horizontal="center" vertical="center" shrinkToFit="1"/>
    </xf>
    <xf numFmtId="41" fontId="39" fillId="0" borderId="0" xfId="0" applyNumberFormat="1" applyFont="1" applyBorder="1" applyAlignment="1">
      <alignment horizontal="right" vertical="center"/>
    </xf>
    <xf numFmtId="41" fontId="39" fillId="0" borderId="11" xfId="0" applyNumberFormat="1" applyFont="1" applyBorder="1" applyAlignment="1">
      <alignment horizontal="right" vertical="center"/>
    </xf>
    <xf numFmtId="0" fontId="13" fillId="0" borderId="9" xfId="0" quotePrefix="1" applyFont="1" applyBorder="1" applyAlignment="1">
      <alignment horizontal="center" vertical="center" shrinkToFit="1"/>
    </xf>
    <xf numFmtId="41" fontId="36" fillId="0" borderId="10" xfId="1" applyFont="1" applyFill="1" applyBorder="1" applyAlignment="1">
      <alignment horizontal="right" vertical="center"/>
    </xf>
    <xf numFmtId="41" fontId="36" fillId="0" borderId="0" xfId="1" applyFont="1" applyFill="1" applyBorder="1" applyAlignment="1">
      <alignment horizontal="right" vertical="center"/>
    </xf>
    <xf numFmtId="41" fontId="36" fillId="0" borderId="11" xfId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right" vertical="center" shrinkToFit="1"/>
    </xf>
    <xf numFmtId="41" fontId="25" fillId="0" borderId="0" xfId="1" applyFont="1" applyFill="1" applyBorder="1" applyAlignment="1">
      <alignment horizontal="right" vertical="center" shrinkToFit="1"/>
    </xf>
    <xf numFmtId="0" fontId="13" fillId="0" borderId="4" xfId="0" quotePrefix="1" applyFont="1" applyBorder="1" applyAlignment="1">
      <alignment horizontal="center" vertical="center" shrinkToFit="1"/>
    </xf>
    <xf numFmtId="41" fontId="36" fillId="0" borderId="12" xfId="1" applyFont="1" applyFill="1" applyBorder="1" applyAlignment="1">
      <alignment horizontal="right" vertical="center"/>
    </xf>
    <xf numFmtId="41" fontId="36" fillId="0" borderId="13" xfId="1" applyFont="1" applyFill="1" applyBorder="1" applyAlignment="1">
      <alignment horizontal="right" vertical="center"/>
    </xf>
    <xf numFmtId="41" fontId="25" fillId="0" borderId="13" xfId="1" applyFont="1" applyFill="1" applyBorder="1" applyAlignment="1">
      <alignment horizontal="right" vertical="center" shrinkToFit="1"/>
    </xf>
    <xf numFmtId="41" fontId="36" fillId="0" borderId="14" xfId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86" fontId="5" fillId="0" borderId="0" xfId="0" applyNumberFormat="1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0" xfId="0" applyFont="1" applyBorder="1" applyAlignment="1"/>
    <xf numFmtId="0" fontId="55" fillId="0" borderId="0" xfId="0" applyFont="1" applyBorder="1" applyAlignment="1"/>
    <xf numFmtId="0" fontId="54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9" fontId="12" fillId="2" borderId="9" xfId="0" quotePrefix="1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Continuous" vertical="center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Continuous" vertical="center" shrinkToFit="1"/>
    </xf>
    <xf numFmtId="0" fontId="25" fillId="4" borderId="9" xfId="0" quotePrefix="1" applyFont="1" applyFill="1" applyBorder="1" applyAlignment="1">
      <alignment horizontal="center" vertical="center"/>
    </xf>
    <xf numFmtId="182" fontId="36" fillId="0" borderId="0" xfId="0" applyNumberFormat="1" applyFont="1" applyFill="1" applyBorder="1" applyAlignment="1">
      <alignment horizontal="right" vertical="center" shrinkToFit="1"/>
    </xf>
    <xf numFmtId="182" fontId="36" fillId="0" borderId="11" xfId="0" applyNumberFormat="1" applyFont="1" applyFill="1" applyBorder="1" applyAlignment="1">
      <alignment horizontal="right" vertical="center" shrinkToFit="1"/>
    </xf>
    <xf numFmtId="49" fontId="25" fillId="4" borderId="9" xfId="0" quotePrefix="1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7" fillId="0" borderId="18" xfId="0" applyFont="1" applyBorder="1"/>
    <xf numFmtId="0" fontId="28" fillId="4" borderId="9" xfId="0" quotePrefix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right" vertical="center" shrinkToFit="1"/>
    </xf>
    <xf numFmtId="182" fontId="39" fillId="0" borderId="11" xfId="0" applyNumberFormat="1" applyFont="1" applyFill="1" applyBorder="1" applyAlignment="1">
      <alignment horizontal="right" vertical="center" shrinkToFit="1"/>
    </xf>
    <xf numFmtId="182" fontId="39" fillId="0" borderId="0" xfId="0" applyNumberFormat="1" applyFont="1" applyBorder="1" applyAlignment="1">
      <alignment horizontal="right" vertical="center"/>
    </xf>
    <xf numFmtId="0" fontId="58" fillId="0" borderId="0" xfId="0" applyFont="1" applyBorder="1"/>
    <xf numFmtId="0" fontId="58" fillId="0" borderId="18" xfId="0" applyFont="1" applyBorder="1"/>
    <xf numFmtId="181" fontId="30" fillId="4" borderId="9" xfId="0" applyNumberFormat="1" applyFont="1" applyFill="1" applyBorder="1" applyAlignment="1">
      <alignment horizontal="center" vertical="center"/>
    </xf>
    <xf numFmtId="181" fontId="57" fillId="0" borderId="0" xfId="0" applyNumberFormat="1" applyFont="1" applyBorder="1"/>
    <xf numFmtId="181" fontId="57" fillId="0" borderId="18" xfId="0" applyNumberFormat="1" applyFont="1" applyBorder="1"/>
    <xf numFmtId="181" fontId="30" fillId="4" borderId="4" xfId="0" applyNumberFormat="1" applyFont="1" applyFill="1" applyBorder="1" applyAlignment="1">
      <alignment horizontal="center" vertical="center"/>
    </xf>
    <xf numFmtId="182" fontId="36" fillId="0" borderId="12" xfId="0" applyNumberFormat="1" applyFont="1" applyFill="1" applyBorder="1" applyAlignment="1">
      <alignment horizontal="right" vertical="center" shrinkToFit="1"/>
    </xf>
    <xf numFmtId="182" fontId="36" fillId="0" borderId="13" xfId="0" applyNumberFormat="1" applyFont="1" applyFill="1" applyBorder="1" applyAlignment="1">
      <alignment horizontal="right" vertical="center" shrinkToFit="1"/>
    </xf>
    <xf numFmtId="182" fontId="36" fillId="0" borderId="14" xfId="0" applyNumberFormat="1" applyFont="1" applyFill="1" applyBorder="1" applyAlignment="1">
      <alignment horizontal="right" vertical="center" shrinkToFit="1"/>
    </xf>
    <xf numFmtId="182" fontId="36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88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horizontal="centerContinuous"/>
    </xf>
    <xf numFmtId="0" fontId="6" fillId="0" borderId="0" xfId="0" applyFont="1" applyAlignment="1"/>
    <xf numFmtId="0" fontId="3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7" fillId="0" borderId="0" xfId="0" applyFont="1"/>
    <xf numFmtId="0" fontId="45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52" fillId="0" borderId="0" xfId="0" applyFont="1"/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0" fillId="3" borderId="9" xfId="0" applyNumberFormat="1" applyFont="1" applyFill="1" applyBorder="1" applyAlignment="1" applyProtection="1">
      <alignment horizontal="centerContinuous" vertical="center"/>
    </xf>
    <xf numFmtId="182" fontId="25" fillId="3" borderId="0" xfId="0" applyNumberFormat="1" applyFont="1" applyFill="1" applyBorder="1" applyAlignment="1" applyProtection="1">
      <alignment horizontal="right" vertical="center" shrinkToFit="1"/>
    </xf>
    <xf numFmtId="182" fontId="25" fillId="3" borderId="11" xfId="0" applyNumberFormat="1" applyFont="1" applyFill="1" applyBorder="1" applyAlignment="1">
      <alignment horizontal="right" vertical="center" shrinkToFit="1"/>
    </xf>
    <xf numFmtId="0" fontId="8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182" fontId="36" fillId="3" borderId="0" xfId="0" applyNumberFormat="1" applyFont="1" applyFill="1" applyBorder="1" applyAlignment="1" applyProtection="1">
      <alignment horizontal="right" vertical="center" shrinkToFit="1"/>
    </xf>
    <xf numFmtId="182" fontId="36" fillId="3" borderId="11" xfId="0" applyNumberFormat="1" applyFont="1" applyFill="1" applyBorder="1" applyAlignment="1">
      <alignment horizontal="right" vertical="center" shrinkToFit="1"/>
    </xf>
    <xf numFmtId="0" fontId="61" fillId="3" borderId="4" xfId="0" applyNumberFormat="1" applyFont="1" applyFill="1" applyBorder="1" applyAlignment="1" applyProtection="1">
      <alignment horizontal="centerContinuous" vertical="center"/>
    </xf>
    <xf numFmtId="182" fontId="39" fillId="4" borderId="13" xfId="0" applyNumberFormat="1" applyFont="1" applyFill="1" applyBorder="1" applyAlignment="1">
      <alignment horizontal="right" vertical="center"/>
    </xf>
    <xf numFmtId="182" fontId="39" fillId="4" borderId="14" xfId="0" applyNumberFormat="1" applyFont="1" applyFill="1" applyBorder="1" applyAlignment="1">
      <alignment horizontal="right" vertical="center"/>
    </xf>
    <xf numFmtId="0" fontId="60" fillId="3" borderId="10" xfId="0" applyFont="1" applyFill="1" applyBorder="1" applyAlignment="1">
      <alignment horizontal="center" vertical="center"/>
    </xf>
    <xf numFmtId="182" fontId="25" fillId="3" borderId="11" xfId="0" applyNumberFormat="1" applyFont="1" applyFill="1" applyBorder="1" applyAlignment="1" applyProtection="1">
      <alignment horizontal="right" vertical="center" shrinkToFit="1"/>
    </xf>
    <xf numFmtId="0" fontId="8" fillId="3" borderId="0" xfId="0" applyFont="1" applyFill="1"/>
    <xf numFmtId="182" fontId="36" fillId="3" borderId="11" xfId="0" applyNumberFormat="1" applyFont="1" applyFill="1" applyBorder="1" applyAlignment="1" applyProtection="1">
      <alignment horizontal="right" vertical="center" shrinkToFit="1"/>
    </xf>
    <xf numFmtId="0" fontId="61" fillId="3" borderId="4" xfId="0" applyFont="1" applyFill="1" applyBorder="1" applyAlignment="1">
      <alignment horizontal="center" vertical="center"/>
    </xf>
    <xf numFmtId="182" fontId="39" fillId="4" borderId="12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/>
    </xf>
    <xf numFmtId="0" fontId="63" fillId="0" borderId="0" xfId="0" applyFont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right" vertical="center" shrinkToFit="1"/>
    </xf>
    <xf numFmtId="187" fontId="25" fillId="0" borderId="0" xfId="0" applyNumberFormat="1" applyFont="1" applyFill="1" applyBorder="1" applyAlignment="1">
      <alignment horizontal="right" vertical="center" shrinkToFit="1"/>
    </xf>
    <xf numFmtId="187" fontId="25" fillId="0" borderId="0" xfId="0" applyNumberFormat="1" applyFont="1" applyFill="1" applyBorder="1" applyAlignment="1" applyProtection="1">
      <alignment horizontal="right" vertical="center" shrinkToFit="1"/>
    </xf>
    <xf numFmtId="187" fontId="25" fillId="0" borderId="11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/>
    <xf numFmtId="187" fontId="36" fillId="0" borderId="10" xfId="0" applyNumberFormat="1" applyFont="1" applyFill="1" applyBorder="1" applyAlignment="1">
      <alignment horizontal="right" vertical="center" shrinkToFit="1"/>
    </xf>
    <xf numFmtId="187" fontId="36" fillId="0" borderId="0" xfId="0" applyNumberFormat="1" applyFont="1" applyFill="1" applyBorder="1" applyAlignment="1">
      <alignment horizontal="right" vertical="center" shrinkToFit="1"/>
    </xf>
    <xf numFmtId="187" fontId="36" fillId="0" borderId="0" xfId="0" applyNumberFormat="1" applyFont="1" applyFill="1" applyBorder="1" applyAlignment="1" applyProtection="1">
      <alignment horizontal="right" vertical="center" shrinkToFit="1"/>
    </xf>
    <xf numFmtId="179" fontId="36" fillId="0" borderId="0" xfId="0" applyNumberFormat="1" applyFont="1" applyFill="1" applyBorder="1" applyAlignment="1" applyProtection="1">
      <alignment horizontal="right" vertical="center" shrinkToFit="1"/>
    </xf>
    <xf numFmtId="187" fontId="36" fillId="0" borderId="11" xfId="0" applyNumberFormat="1" applyFont="1" applyFill="1" applyBorder="1" applyAlignment="1" applyProtection="1">
      <alignment horizontal="right" vertical="center" shrinkToFit="1"/>
    </xf>
    <xf numFmtId="0" fontId="38" fillId="0" borderId="12" xfId="0" applyFont="1" applyFill="1" applyBorder="1" applyAlignment="1">
      <alignment horizontal="center" vertical="center"/>
    </xf>
    <xf numFmtId="187" fontId="39" fillId="0" borderId="12" xfId="0" applyNumberFormat="1" applyFont="1" applyFill="1" applyBorder="1" applyAlignment="1">
      <alignment horizontal="right" vertical="center" shrinkToFit="1"/>
    </xf>
    <xf numFmtId="187" fontId="39" fillId="0" borderId="13" xfId="0" applyNumberFormat="1" applyFont="1" applyFill="1" applyBorder="1" applyAlignment="1">
      <alignment horizontal="right" vertical="center" shrinkToFit="1"/>
    </xf>
    <xf numFmtId="187" fontId="39" fillId="0" borderId="13" xfId="0" applyNumberFormat="1" applyFont="1" applyFill="1" applyBorder="1" applyAlignment="1" applyProtection="1">
      <alignment horizontal="right" vertical="center" shrinkToFit="1"/>
    </xf>
    <xf numFmtId="179" fontId="39" fillId="0" borderId="13" xfId="0" applyNumberFormat="1" applyFont="1" applyFill="1" applyBorder="1" applyAlignment="1" applyProtection="1">
      <alignment horizontal="right" vertical="center" shrinkToFit="1"/>
    </xf>
    <xf numFmtId="187" fontId="28" fillId="0" borderId="13" xfId="0" applyNumberFormat="1" applyFont="1" applyFill="1" applyBorder="1" applyAlignment="1" applyProtection="1">
      <alignment horizontal="right" vertical="center" shrinkToFit="1"/>
    </xf>
    <xf numFmtId="187" fontId="28" fillId="0" borderId="14" xfId="0" applyNumberFormat="1" applyFont="1" applyFill="1" applyBorder="1" applyAlignment="1" applyProtection="1">
      <alignment horizontal="right" vertical="center" shrinkToFit="1"/>
    </xf>
    <xf numFmtId="0" fontId="64" fillId="0" borderId="0" xfId="0" applyFont="1" applyFill="1"/>
    <xf numFmtId="0" fontId="42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/>
    </xf>
    <xf numFmtId="182" fontId="25" fillId="3" borderId="10" xfId="0" applyNumberFormat="1" applyFont="1" applyFill="1" applyBorder="1" applyAlignment="1" applyProtection="1">
      <alignment horizontal="right" vertical="center" shrinkToFit="1"/>
    </xf>
    <xf numFmtId="182" fontId="36" fillId="3" borderId="10" xfId="0" applyNumberFormat="1" applyFont="1" applyFill="1" applyBorder="1" applyAlignment="1" applyProtection="1">
      <alignment horizontal="right" vertical="center" shrinkToFit="1"/>
    </xf>
    <xf numFmtId="41" fontId="36" fillId="0" borderId="0" xfId="12" applyFont="1" applyBorder="1" applyAlignment="1">
      <alignment horizontal="right" vertical="center"/>
    </xf>
    <xf numFmtId="182" fontId="38" fillId="0" borderId="10" xfId="12" applyNumberFormat="1" applyFont="1" applyBorder="1" applyAlignment="1">
      <alignment horizontal="right" vertical="center"/>
    </xf>
    <xf numFmtId="182" fontId="39" fillId="0" borderId="0" xfId="12" applyNumberFormat="1" applyFont="1" applyBorder="1" applyAlignment="1">
      <alignment horizontal="right" vertical="center"/>
    </xf>
    <xf numFmtId="182" fontId="36" fillId="0" borderId="0" xfId="12" applyNumberFormat="1" applyFont="1" applyBorder="1" applyAlignment="1">
      <alignment horizontal="right" vertical="center"/>
    </xf>
    <xf numFmtId="182" fontId="36" fillId="0" borderId="11" xfId="12" applyNumberFormat="1" applyFont="1" applyBorder="1" applyAlignment="1">
      <alignment horizontal="right" vertical="center"/>
    </xf>
    <xf numFmtId="182" fontId="36" fillId="0" borderId="13" xfId="12" applyNumberFormat="1" applyFont="1" applyBorder="1" applyAlignment="1">
      <alignment horizontal="right" vertical="center"/>
    </xf>
    <xf numFmtId="182" fontId="36" fillId="0" borderId="14" xfId="12" applyNumberFormat="1" applyFont="1" applyBorder="1" applyAlignment="1">
      <alignment horizontal="right" vertical="center"/>
    </xf>
    <xf numFmtId="182" fontId="39" fillId="0" borderId="11" xfId="12" applyNumberFormat="1" applyFont="1" applyBorder="1" applyAlignment="1">
      <alignment horizontal="right" vertical="center"/>
    </xf>
    <xf numFmtId="182" fontId="36" fillId="0" borderId="10" xfId="12" applyNumberFormat="1" applyFont="1" applyBorder="1" applyAlignment="1">
      <alignment horizontal="right" vertical="center"/>
    </xf>
    <xf numFmtId="182" fontId="36" fillId="0" borderId="12" xfId="12" applyNumberFormat="1" applyFont="1" applyBorder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82" fontId="36" fillId="0" borderId="0" xfId="12" applyNumberFormat="1" applyFont="1" applyBorder="1" applyAlignment="1">
      <alignment vertical="center"/>
    </xf>
    <xf numFmtId="182" fontId="36" fillId="0" borderId="11" xfId="12" applyNumberFormat="1" applyFont="1" applyBorder="1" applyAlignment="1">
      <alignment vertical="center"/>
    </xf>
    <xf numFmtId="182" fontId="36" fillId="0" borderId="13" xfId="12" applyNumberFormat="1" applyFont="1" applyBorder="1" applyAlignment="1">
      <alignment vertical="center"/>
    </xf>
    <xf numFmtId="182" fontId="36" fillId="0" borderId="14" xfId="12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horizontal="right" vertical="center" shrinkToFit="1"/>
    </xf>
    <xf numFmtId="0" fontId="39" fillId="0" borderId="11" xfId="0" applyNumberFormat="1" applyFont="1" applyFill="1" applyBorder="1" applyAlignment="1">
      <alignment horizontal="right" vertical="center" shrinkToFit="1"/>
    </xf>
    <xf numFmtId="0" fontId="36" fillId="0" borderId="0" xfId="0" applyNumberFormat="1" applyFont="1" applyFill="1" applyBorder="1" applyAlignment="1">
      <alignment horizontal="right" vertical="center" shrinkToFit="1"/>
    </xf>
    <xf numFmtId="0" fontId="36" fillId="0" borderId="11" xfId="0" applyNumberFormat="1" applyFont="1" applyFill="1" applyBorder="1" applyAlignment="1">
      <alignment horizontal="right" vertical="center" shrinkToFit="1"/>
    </xf>
    <xf numFmtId="0" fontId="36" fillId="0" borderId="13" xfId="0" applyNumberFormat="1" applyFont="1" applyFill="1" applyBorder="1" applyAlignment="1">
      <alignment horizontal="right" vertical="center" shrinkToFit="1"/>
    </xf>
    <xf numFmtId="0" fontId="36" fillId="0" borderId="14" xfId="0" applyNumberFormat="1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82" fontId="25" fillId="0" borderId="0" xfId="0" applyNumberFormat="1" applyFont="1" applyBorder="1" applyAlignment="1">
      <alignment horizontal="right" vertical="center" shrinkToFit="1"/>
    </xf>
    <xf numFmtId="182" fontId="36" fillId="0" borderId="0" xfId="0" applyNumberFormat="1" applyFont="1" applyBorder="1" applyAlignment="1">
      <alignment horizontal="right" vertical="center" shrinkToFit="1"/>
    </xf>
    <xf numFmtId="0" fontId="12" fillId="2" borderId="4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177" fontId="3" fillId="0" borderId="0" xfId="0" applyNumberFormat="1" applyFont="1" applyFill="1"/>
    <xf numFmtId="41" fontId="29" fillId="0" borderId="0" xfId="12" applyFont="1" applyFill="1" applyBorder="1" applyAlignment="1">
      <alignment horizontal="right" vertical="center"/>
    </xf>
    <xf numFmtId="41" fontId="25" fillId="3" borderId="0" xfId="12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82" fontId="25" fillId="0" borderId="0" xfId="0" applyNumberFormat="1" applyFont="1" applyBorder="1" applyAlignment="1">
      <alignment horizontal="center" vertical="center" shrinkToFit="1"/>
    </xf>
    <xf numFmtId="182" fontId="25" fillId="0" borderId="11" xfId="0" applyNumberFormat="1" applyFont="1" applyBorder="1" applyAlignment="1">
      <alignment horizontal="center" vertical="center" shrinkToFit="1"/>
    </xf>
    <xf numFmtId="182" fontId="36" fillId="0" borderId="10" xfId="0" applyNumberFormat="1" applyFont="1" applyBorder="1" applyAlignment="1">
      <alignment horizontal="center" vertical="center" shrinkToFit="1"/>
    </xf>
    <xf numFmtId="182" fontId="36" fillId="0" borderId="0" xfId="0" applyNumberFormat="1" applyFont="1" applyBorder="1" applyAlignment="1">
      <alignment horizontal="center" vertical="center" shrinkToFit="1"/>
    </xf>
    <xf numFmtId="182" fontId="36" fillId="0" borderId="11" xfId="0" applyNumberFormat="1" applyFont="1" applyBorder="1" applyAlignment="1">
      <alignment horizontal="center" vertical="center" shrinkToFit="1"/>
    </xf>
    <xf numFmtId="182" fontId="25" fillId="0" borderId="0" xfId="0" applyNumberFormat="1" applyFont="1" applyBorder="1" applyAlignment="1">
      <alignment horizontal="center" vertical="center"/>
    </xf>
    <xf numFmtId="182" fontId="25" fillId="0" borderId="11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182" fontId="39" fillId="0" borderId="0" xfId="12" applyNumberFormat="1" applyFont="1" applyBorder="1" applyAlignment="1">
      <alignment horizontal="center" vertical="center"/>
    </xf>
    <xf numFmtId="182" fontId="39" fillId="0" borderId="11" xfId="12" applyNumberFormat="1" applyFont="1" applyBorder="1" applyAlignment="1">
      <alignment horizontal="center" vertical="center"/>
    </xf>
    <xf numFmtId="182" fontId="36" fillId="0" borderId="0" xfId="12" applyNumberFormat="1" applyFont="1" applyBorder="1" applyAlignment="1">
      <alignment horizontal="center" vertical="center"/>
    </xf>
    <xf numFmtId="182" fontId="36" fillId="0" borderId="11" xfId="12" applyNumberFormat="1" applyFont="1" applyBorder="1" applyAlignment="1">
      <alignment horizontal="center" vertical="center"/>
    </xf>
    <xf numFmtId="182" fontId="36" fillId="0" borderId="12" xfId="12" applyNumberFormat="1" applyFont="1" applyBorder="1" applyAlignment="1">
      <alignment horizontal="center" vertical="center"/>
    </xf>
    <xf numFmtId="182" fontId="36" fillId="0" borderId="13" xfId="12" applyNumberFormat="1" applyFont="1" applyBorder="1" applyAlignment="1">
      <alignment horizontal="center" vertical="center"/>
    </xf>
    <xf numFmtId="182" fontId="36" fillId="0" borderId="14" xfId="12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/>
    </xf>
    <xf numFmtId="18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0" fontId="34" fillId="0" borderId="0" xfId="0" applyNumberFormat="1" applyFont="1" applyBorder="1" applyAlignment="1">
      <alignment horizontal="left"/>
    </xf>
    <xf numFmtId="0" fontId="20" fillId="0" borderId="0" xfId="0" applyFont="1" applyBorder="1" applyAlignment="1"/>
    <xf numFmtId="0" fontId="34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81" fontId="34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3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182" fontId="25" fillId="3" borderId="10" xfId="0" applyNumberFormat="1" applyFont="1" applyFill="1" applyBorder="1" applyAlignment="1" applyProtection="1">
      <alignment horizontal="right" vertical="center" shrinkToFit="1"/>
    </xf>
    <xf numFmtId="182" fontId="25" fillId="0" borderId="0" xfId="0" applyNumberFormat="1" applyFont="1" applyBorder="1" applyAlignment="1">
      <alignment horizontal="right" vertical="center" shrinkToFit="1"/>
    </xf>
    <xf numFmtId="182" fontId="36" fillId="3" borderId="10" xfId="0" applyNumberFormat="1" applyFont="1" applyFill="1" applyBorder="1" applyAlignment="1" applyProtection="1">
      <alignment horizontal="right" vertical="center" shrinkToFit="1"/>
    </xf>
    <xf numFmtId="182" fontId="36" fillId="0" borderId="0" xfId="0" applyNumberFormat="1" applyFont="1" applyBorder="1" applyAlignment="1">
      <alignment horizontal="right" vertical="center" shrinkToFit="1"/>
    </xf>
    <xf numFmtId="182" fontId="39" fillId="3" borderId="12" xfId="0" applyNumberFormat="1" applyFont="1" applyFill="1" applyBorder="1" applyAlignment="1" applyProtection="1">
      <alignment horizontal="right" vertical="center" shrinkToFit="1"/>
    </xf>
    <xf numFmtId="182" fontId="39" fillId="0" borderId="13" xfId="0" applyNumberFormat="1" applyFont="1" applyBorder="1" applyAlignment="1">
      <alignment horizontal="right" vertical="center" shrinkToFit="1"/>
    </xf>
    <xf numFmtId="189" fontId="36" fillId="0" borderId="10" xfId="0" applyNumberFormat="1" applyFont="1" applyBorder="1" applyAlignment="1">
      <alignment horizontal="center" vertical="center" shrinkToFit="1"/>
    </xf>
    <xf numFmtId="189" fontId="36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/>
    <xf numFmtId="0" fontId="0" fillId="0" borderId="0" xfId="0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</cellXfs>
  <cellStyles count="13">
    <cellStyle name="쉼표 [0]" xfId="12" builtinId="6"/>
    <cellStyle name="쉼표 [0] 2" xfId="1"/>
    <cellStyle name="쉼표 [0] 3" xfId="7"/>
    <cellStyle name="쉼표 [0] 4" xfId="8"/>
    <cellStyle name="콤마 [0]_7. 인구이동" xfId="2"/>
    <cellStyle name="콤마_통Ⅱ" xfId="3"/>
    <cellStyle name="표준" xfId="0" builtinId="0"/>
    <cellStyle name="표준 2" xfId="4"/>
    <cellStyle name="표준 2 15" xfId="5"/>
    <cellStyle name="표준 2 2" xfId="6"/>
    <cellStyle name="표준 3" xfId="9"/>
    <cellStyle name="표준 4" xfId="10"/>
    <cellStyle name="표준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4" zoomScale="80" zoomScaleSheetLayoutView="80" workbookViewId="0">
      <selection activeCell="D14" sqref="D14"/>
    </sheetView>
  </sheetViews>
  <sheetFormatPr defaultRowHeight="14.25" x14ac:dyDescent="0.15"/>
  <cols>
    <col min="1" max="1" width="16.5" style="1" customWidth="1"/>
    <col min="2" max="2" width="12.5" style="1" customWidth="1"/>
    <col min="3" max="3" width="18.125" style="1" customWidth="1"/>
    <col min="4" max="4" width="17.625" style="1" customWidth="1"/>
    <col min="5" max="5" width="20.625" style="1" customWidth="1"/>
    <col min="6" max="256" width="9" style="1"/>
    <col min="257" max="257" width="16.5" style="1" customWidth="1"/>
    <col min="258" max="258" width="12.5" style="1" customWidth="1"/>
    <col min="259" max="259" width="18.125" style="1" customWidth="1"/>
    <col min="260" max="260" width="17.625" style="1" customWidth="1"/>
    <col min="261" max="261" width="20.625" style="1" customWidth="1"/>
    <col min="262" max="512" width="9" style="1"/>
    <col min="513" max="513" width="16.5" style="1" customWidth="1"/>
    <col min="514" max="514" width="12.5" style="1" customWidth="1"/>
    <col min="515" max="515" width="18.125" style="1" customWidth="1"/>
    <col min="516" max="516" width="17.625" style="1" customWidth="1"/>
    <col min="517" max="517" width="20.625" style="1" customWidth="1"/>
    <col min="518" max="768" width="9" style="1"/>
    <col min="769" max="769" width="16.5" style="1" customWidth="1"/>
    <col min="770" max="770" width="12.5" style="1" customWidth="1"/>
    <col min="771" max="771" width="18.125" style="1" customWidth="1"/>
    <col min="772" max="772" width="17.625" style="1" customWidth="1"/>
    <col min="773" max="773" width="20.625" style="1" customWidth="1"/>
    <col min="774" max="1024" width="9" style="1"/>
    <col min="1025" max="1025" width="16.5" style="1" customWidth="1"/>
    <col min="1026" max="1026" width="12.5" style="1" customWidth="1"/>
    <col min="1027" max="1027" width="18.125" style="1" customWidth="1"/>
    <col min="1028" max="1028" width="17.625" style="1" customWidth="1"/>
    <col min="1029" max="1029" width="20.625" style="1" customWidth="1"/>
    <col min="1030" max="1280" width="9" style="1"/>
    <col min="1281" max="1281" width="16.5" style="1" customWidth="1"/>
    <col min="1282" max="1282" width="12.5" style="1" customWidth="1"/>
    <col min="1283" max="1283" width="18.125" style="1" customWidth="1"/>
    <col min="1284" max="1284" width="17.625" style="1" customWidth="1"/>
    <col min="1285" max="1285" width="20.625" style="1" customWidth="1"/>
    <col min="1286" max="1536" width="9" style="1"/>
    <col min="1537" max="1537" width="16.5" style="1" customWidth="1"/>
    <col min="1538" max="1538" width="12.5" style="1" customWidth="1"/>
    <col min="1539" max="1539" width="18.125" style="1" customWidth="1"/>
    <col min="1540" max="1540" width="17.625" style="1" customWidth="1"/>
    <col min="1541" max="1541" width="20.625" style="1" customWidth="1"/>
    <col min="1542" max="1792" width="9" style="1"/>
    <col min="1793" max="1793" width="16.5" style="1" customWidth="1"/>
    <col min="1794" max="1794" width="12.5" style="1" customWidth="1"/>
    <col min="1795" max="1795" width="18.125" style="1" customWidth="1"/>
    <col min="1796" max="1796" width="17.625" style="1" customWidth="1"/>
    <col min="1797" max="1797" width="20.625" style="1" customWidth="1"/>
    <col min="1798" max="2048" width="9" style="1"/>
    <col min="2049" max="2049" width="16.5" style="1" customWidth="1"/>
    <col min="2050" max="2050" width="12.5" style="1" customWidth="1"/>
    <col min="2051" max="2051" width="18.125" style="1" customWidth="1"/>
    <col min="2052" max="2052" width="17.625" style="1" customWidth="1"/>
    <col min="2053" max="2053" width="20.625" style="1" customWidth="1"/>
    <col min="2054" max="2304" width="9" style="1"/>
    <col min="2305" max="2305" width="16.5" style="1" customWidth="1"/>
    <col min="2306" max="2306" width="12.5" style="1" customWidth="1"/>
    <col min="2307" max="2307" width="18.125" style="1" customWidth="1"/>
    <col min="2308" max="2308" width="17.625" style="1" customWidth="1"/>
    <col min="2309" max="2309" width="20.625" style="1" customWidth="1"/>
    <col min="2310" max="2560" width="9" style="1"/>
    <col min="2561" max="2561" width="16.5" style="1" customWidth="1"/>
    <col min="2562" max="2562" width="12.5" style="1" customWidth="1"/>
    <col min="2563" max="2563" width="18.125" style="1" customWidth="1"/>
    <col min="2564" max="2564" width="17.625" style="1" customWidth="1"/>
    <col min="2565" max="2565" width="20.625" style="1" customWidth="1"/>
    <col min="2566" max="2816" width="9" style="1"/>
    <col min="2817" max="2817" width="16.5" style="1" customWidth="1"/>
    <col min="2818" max="2818" width="12.5" style="1" customWidth="1"/>
    <col min="2819" max="2819" width="18.125" style="1" customWidth="1"/>
    <col min="2820" max="2820" width="17.625" style="1" customWidth="1"/>
    <col min="2821" max="2821" width="20.625" style="1" customWidth="1"/>
    <col min="2822" max="3072" width="9" style="1"/>
    <col min="3073" max="3073" width="16.5" style="1" customWidth="1"/>
    <col min="3074" max="3074" width="12.5" style="1" customWidth="1"/>
    <col min="3075" max="3075" width="18.125" style="1" customWidth="1"/>
    <col min="3076" max="3076" width="17.625" style="1" customWidth="1"/>
    <col min="3077" max="3077" width="20.625" style="1" customWidth="1"/>
    <col min="3078" max="3328" width="9" style="1"/>
    <col min="3329" max="3329" width="16.5" style="1" customWidth="1"/>
    <col min="3330" max="3330" width="12.5" style="1" customWidth="1"/>
    <col min="3331" max="3331" width="18.125" style="1" customWidth="1"/>
    <col min="3332" max="3332" width="17.625" style="1" customWidth="1"/>
    <col min="3333" max="3333" width="20.625" style="1" customWidth="1"/>
    <col min="3334" max="3584" width="9" style="1"/>
    <col min="3585" max="3585" width="16.5" style="1" customWidth="1"/>
    <col min="3586" max="3586" width="12.5" style="1" customWidth="1"/>
    <col min="3587" max="3587" width="18.125" style="1" customWidth="1"/>
    <col min="3588" max="3588" width="17.625" style="1" customWidth="1"/>
    <col min="3589" max="3589" width="20.625" style="1" customWidth="1"/>
    <col min="3590" max="3840" width="9" style="1"/>
    <col min="3841" max="3841" width="16.5" style="1" customWidth="1"/>
    <col min="3842" max="3842" width="12.5" style="1" customWidth="1"/>
    <col min="3843" max="3843" width="18.125" style="1" customWidth="1"/>
    <col min="3844" max="3844" width="17.625" style="1" customWidth="1"/>
    <col min="3845" max="3845" width="20.625" style="1" customWidth="1"/>
    <col min="3846" max="4096" width="9" style="1"/>
    <col min="4097" max="4097" width="16.5" style="1" customWidth="1"/>
    <col min="4098" max="4098" width="12.5" style="1" customWidth="1"/>
    <col min="4099" max="4099" width="18.125" style="1" customWidth="1"/>
    <col min="4100" max="4100" width="17.625" style="1" customWidth="1"/>
    <col min="4101" max="4101" width="20.625" style="1" customWidth="1"/>
    <col min="4102" max="4352" width="9" style="1"/>
    <col min="4353" max="4353" width="16.5" style="1" customWidth="1"/>
    <col min="4354" max="4354" width="12.5" style="1" customWidth="1"/>
    <col min="4355" max="4355" width="18.125" style="1" customWidth="1"/>
    <col min="4356" max="4356" width="17.625" style="1" customWidth="1"/>
    <col min="4357" max="4357" width="20.625" style="1" customWidth="1"/>
    <col min="4358" max="4608" width="9" style="1"/>
    <col min="4609" max="4609" width="16.5" style="1" customWidth="1"/>
    <col min="4610" max="4610" width="12.5" style="1" customWidth="1"/>
    <col min="4611" max="4611" width="18.125" style="1" customWidth="1"/>
    <col min="4612" max="4612" width="17.625" style="1" customWidth="1"/>
    <col min="4613" max="4613" width="20.625" style="1" customWidth="1"/>
    <col min="4614" max="4864" width="9" style="1"/>
    <col min="4865" max="4865" width="16.5" style="1" customWidth="1"/>
    <col min="4866" max="4866" width="12.5" style="1" customWidth="1"/>
    <col min="4867" max="4867" width="18.125" style="1" customWidth="1"/>
    <col min="4868" max="4868" width="17.625" style="1" customWidth="1"/>
    <col min="4869" max="4869" width="20.625" style="1" customWidth="1"/>
    <col min="4870" max="5120" width="9" style="1"/>
    <col min="5121" max="5121" width="16.5" style="1" customWidth="1"/>
    <col min="5122" max="5122" width="12.5" style="1" customWidth="1"/>
    <col min="5123" max="5123" width="18.125" style="1" customWidth="1"/>
    <col min="5124" max="5124" width="17.625" style="1" customWidth="1"/>
    <col min="5125" max="5125" width="20.625" style="1" customWidth="1"/>
    <col min="5126" max="5376" width="9" style="1"/>
    <col min="5377" max="5377" width="16.5" style="1" customWidth="1"/>
    <col min="5378" max="5378" width="12.5" style="1" customWidth="1"/>
    <col min="5379" max="5379" width="18.125" style="1" customWidth="1"/>
    <col min="5380" max="5380" width="17.625" style="1" customWidth="1"/>
    <col min="5381" max="5381" width="20.625" style="1" customWidth="1"/>
    <col min="5382" max="5632" width="9" style="1"/>
    <col min="5633" max="5633" width="16.5" style="1" customWidth="1"/>
    <col min="5634" max="5634" width="12.5" style="1" customWidth="1"/>
    <col min="5635" max="5635" width="18.125" style="1" customWidth="1"/>
    <col min="5636" max="5636" width="17.625" style="1" customWidth="1"/>
    <col min="5637" max="5637" width="20.625" style="1" customWidth="1"/>
    <col min="5638" max="5888" width="9" style="1"/>
    <col min="5889" max="5889" width="16.5" style="1" customWidth="1"/>
    <col min="5890" max="5890" width="12.5" style="1" customWidth="1"/>
    <col min="5891" max="5891" width="18.125" style="1" customWidth="1"/>
    <col min="5892" max="5892" width="17.625" style="1" customWidth="1"/>
    <col min="5893" max="5893" width="20.625" style="1" customWidth="1"/>
    <col min="5894" max="6144" width="9" style="1"/>
    <col min="6145" max="6145" width="16.5" style="1" customWidth="1"/>
    <col min="6146" max="6146" width="12.5" style="1" customWidth="1"/>
    <col min="6147" max="6147" width="18.125" style="1" customWidth="1"/>
    <col min="6148" max="6148" width="17.625" style="1" customWidth="1"/>
    <col min="6149" max="6149" width="20.625" style="1" customWidth="1"/>
    <col min="6150" max="6400" width="9" style="1"/>
    <col min="6401" max="6401" width="16.5" style="1" customWidth="1"/>
    <col min="6402" max="6402" width="12.5" style="1" customWidth="1"/>
    <col min="6403" max="6403" width="18.125" style="1" customWidth="1"/>
    <col min="6404" max="6404" width="17.625" style="1" customWidth="1"/>
    <col min="6405" max="6405" width="20.625" style="1" customWidth="1"/>
    <col min="6406" max="6656" width="9" style="1"/>
    <col min="6657" max="6657" width="16.5" style="1" customWidth="1"/>
    <col min="6658" max="6658" width="12.5" style="1" customWidth="1"/>
    <col min="6659" max="6659" width="18.125" style="1" customWidth="1"/>
    <col min="6660" max="6660" width="17.625" style="1" customWidth="1"/>
    <col min="6661" max="6661" width="20.625" style="1" customWidth="1"/>
    <col min="6662" max="6912" width="9" style="1"/>
    <col min="6913" max="6913" width="16.5" style="1" customWidth="1"/>
    <col min="6914" max="6914" width="12.5" style="1" customWidth="1"/>
    <col min="6915" max="6915" width="18.125" style="1" customWidth="1"/>
    <col min="6916" max="6916" width="17.625" style="1" customWidth="1"/>
    <col min="6917" max="6917" width="20.625" style="1" customWidth="1"/>
    <col min="6918" max="7168" width="9" style="1"/>
    <col min="7169" max="7169" width="16.5" style="1" customWidth="1"/>
    <col min="7170" max="7170" width="12.5" style="1" customWidth="1"/>
    <col min="7171" max="7171" width="18.125" style="1" customWidth="1"/>
    <col min="7172" max="7172" width="17.625" style="1" customWidth="1"/>
    <col min="7173" max="7173" width="20.625" style="1" customWidth="1"/>
    <col min="7174" max="7424" width="9" style="1"/>
    <col min="7425" max="7425" width="16.5" style="1" customWidth="1"/>
    <col min="7426" max="7426" width="12.5" style="1" customWidth="1"/>
    <col min="7427" max="7427" width="18.125" style="1" customWidth="1"/>
    <col min="7428" max="7428" width="17.625" style="1" customWidth="1"/>
    <col min="7429" max="7429" width="20.625" style="1" customWidth="1"/>
    <col min="7430" max="7680" width="9" style="1"/>
    <col min="7681" max="7681" width="16.5" style="1" customWidth="1"/>
    <col min="7682" max="7682" width="12.5" style="1" customWidth="1"/>
    <col min="7683" max="7683" width="18.125" style="1" customWidth="1"/>
    <col min="7684" max="7684" width="17.625" style="1" customWidth="1"/>
    <col min="7685" max="7685" width="20.625" style="1" customWidth="1"/>
    <col min="7686" max="7936" width="9" style="1"/>
    <col min="7937" max="7937" width="16.5" style="1" customWidth="1"/>
    <col min="7938" max="7938" width="12.5" style="1" customWidth="1"/>
    <col min="7939" max="7939" width="18.125" style="1" customWidth="1"/>
    <col min="7940" max="7940" width="17.625" style="1" customWidth="1"/>
    <col min="7941" max="7941" width="20.625" style="1" customWidth="1"/>
    <col min="7942" max="8192" width="9" style="1"/>
    <col min="8193" max="8193" width="16.5" style="1" customWidth="1"/>
    <col min="8194" max="8194" width="12.5" style="1" customWidth="1"/>
    <col min="8195" max="8195" width="18.125" style="1" customWidth="1"/>
    <col min="8196" max="8196" width="17.625" style="1" customWidth="1"/>
    <col min="8197" max="8197" width="20.625" style="1" customWidth="1"/>
    <col min="8198" max="8448" width="9" style="1"/>
    <col min="8449" max="8449" width="16.5" style="1" customWidth="1"/>
    <col min="8450" max="8450" width="12.5" style="1" customWidth="1"/>
    <col min="8451" max="8451" width="18.125" style="1" customWidth="1"/>
    <col min="8452" max="8452" width="17.625" style="1" customWidth="1"/>
    <col min="8453" max="8453" width="20.625" style="1" customWidth="1"/>
    <col min="8454" max="8704" width="9" style="1"/>
    <col min="8705" max="8705" width="16.5" style="1" customWidth="1"/>
    <col min="8706" max="8706" width="12.5" style="1" customWidth="1"/>
    <col min="8707" max="8707" width="18.125" style="1" customWidth="1"/>
    <col min="8708" max="8708" width="17.625" style="1" customWidth="1"/>
    <col min="8709" max="8709" width="20.625" style="1" customWidth="1"/>
    <col min="8710" max="8960" width="9" style="1"/>
    <col min="8961" max="8961" width="16.5" style="1" customWidth="1"/>
    <col min="8962" max="8962" width="12.5" style="1" customWidth="1"/>
    <col min="8963" max="8963" width="18.125" style="1" customWidth="1"/>
    <col min="8964" max="8964" width="17.625" style="1" customWidth="1"/>
    <col min="8965" max="8965" width="20.625" style="1" customWidth="1"/>
    <col min="8966" max="9216" width="9" style="1"/>
    <col min="9217" max="9217" width="16.5" style="1" customWidth="1"/>
    <col min="9218" max="9218" width="12.5" style="1" customWidth="1"/>
    <col min="9219" max="9219" width="18.125" style="1" customWidth="1"/>
    <col min="9220" max="9220" width="17.625" style="1" customWidth="1"/>
    <col min="9221" max="9221" width="20.625" style="1" customWidth="1"/>
    <col min="9222" max="9472" width="9" style="1"/>
    <col min="9473" max="9473" width="16.5" style="1" customWidth="1"/>
    <col min="9474" max="9474" width="12.5" style="1" customWidth="1"/>
    <col min="9475" max="9475" width="18.125" style="1" customWidth="1"/>
    <col min="9476" max="9476" width="17.625" style="1" customWidth="1"/>
    <col min="9477" max="9477" width="20.625" style="1" customWidth="1"/>
    <col min="9478" max="9728" width="9" style="1"/>
    <col min="9729" max="9729" width="16.5" style="1" customWidth="1"/>
    <col min="9730" max="9730" width="12.5" style="1" customWidth="1"/>
    <col min="9731" max="9731" width="18.125" style="1" customWidth="1"/>
    <col min="9732" max="9732" width="17.625" style="1" customWidth="1"/>
    <col min="9733" max="9733" width="20.625" style="1" customWidth="1"/>
    <col min="9734" max="9984" width="9" style="1"/>
    <col min="9985" max="9985" width="16.5" style="1" customWidth="1"/>
    <col min="9986" max="9986" width="12.5" style="1" customWidth="1"/>
    <col min="9987" max="9987" width="18.125" style="1" customWidth="1"/>
    <col min="9988" max="9988" width="17.625" style="1" customWidth="1"/>
    <col min="9989" max="9989" width="20.625" style="1" customWidth="1"/>
    <col min="9990" max="10240" width="9" style="1"/>
    <col min="10241" max="10241" width="16.5" style="1" customWidth="1"/>
    <col min="10242" max="10242" width="12.5" style="1" customWidth="1"/>
    <col min="10243" max="10243" width="18.125" style="1" customWidth="1"/>
    <col min="10244" max="10244" width="17.625" style="1" customWidth="1"/>
    <col min="10245" max="10245" width="20.625" style="1" customWidth="1"/>
    <col min="10246" max="10496" width="9" style="1"/>
    <col min="10497" max="10497" width="16.5" style="1" customWidth="1"/>
    <col min="10498" max="10498" width="12.5" style="1" customWidth="1"/>
    <col min="10499" max="10499" width="18.125" style="1" customWidth="1"/>
    <col min="10500" max="10500" width="17.625" style="1" customWidth="1"/>
    <col min="10501" max="10501" width="20.625" style="1" customWidth="1"/>
    <col min="10502" max="10752" width="9" style="1"/>
    <col min="10753" max="10753" width="16.5" style="1" customWidth="1"/>
    <col min="10754" max="10754" width="12.5" style="1" customWidth="1"/>
    <col min="10755" max="10755" width="18.125" style="1" customWidth="1"/>
    <col min="10756" max="10756" width="17.625" style="1" customWidth="1"/>
    <col min="10757" max="10757" width="20.625" style="1" customWidth="1"/>
    <col min="10758" max="11008" width="9" style="1"/>
    <col min="11009" max="11009" width="16.5" style="1" customWidth="1"/>
    <col min="11010" max="11010" width="12.5" style="1" customWidth="1"/>
    <col min="11011" max="11011" width="18.125" style="1" customWidth="1"/>
    <col min="11012" max="11012" width="17.625" style="1" customWidth="1"/>
    <col min="11013" max="11013" width="20.625" style="1" customWidth="1"/>
    <col min="11014" max="11264" width="9" style="1"/>
    <col min="11265" max="11265" width="16.5" style="1" customWidth="1"/>
    <col min="11266" max="11266" width="12.5" style="1" customWidth="1"/>
    <col min="11267" max="11267" width="18.125" style="1" customWidth="1"/>
    <col min="11268" max="11268" width="17.625" style="1" customWidth="1"/>
    <col min="11269" max="11269" width="20.625" style="1" customWidth="1"/>
    <col min="11270" max="11520" width="9" style="1"/>
    <col min="11521" max="11521" width="16.5" style="1" customWidth="1"/>
    <col min="11522" max="11522" width="12.5" style="1" customWidth="1"/>
    <col min="11523" max="11523" width="18.125" style="1" customWidth="1"/>
    <col min="11524" max="11524" width="17.625" style="1" customWidth="1"/>
    <col min="11525" max="11525" width="20.625" style="1" customWidth="1"/>
    <col min="11526" max="11776" width="9" style="1"/>
    <col min="11777" max="11777" width="16.5" style="1" customWidth="1"/>
    <col min="11778" max="11778" width="12.5" style="1" customWidth="1"/>
    <col min="11779" max="11779" width="18.125" style="1" customWidth="1"/>
    <col min="11780" max="11780" width="17.625" style="1" customWidth="1"/>
    <col min="11781" max="11781" width="20.625" style="1" customWidth="1"/>
    <col min="11782" max="12032" width="9" style="1"/>
    <col min="12033" max="12033" width="16.5" style="1" customWidth="1"/>
    <col min="12034" max="12034" width="12.5" style="1" customWidth="1"/>
    <col min="12035" max="12035" width="18.125" style="1" customWidth="1"/>
    <col min="12036" max="12036" width="17.625" style="1" customWidth="1"/>
    <col min="12037" max="12037" width="20.625" style="1" customWidth="1"/>
    <col min="12038" max="12288" width="9" style="1"/>
    <col min="12289" max="12289" width="16.5" style="1" customWidth="1"/>
    <col min="12290" max="12290" width="12.5" style="1" customWidth="1"/>
    <col min="12291" max="12291" width="18.125" style="1" customWidth="1"/>
    <col min="12292" max="12292" width="17.625" style="1" customWidth="1"/>
    <col min="12293" max="12293" width="20.625" style="1" customWidth="1"/>
    <col min="12294" max="12544" width="9" style="1"/>
    <col min="12545" max="12545" width="16.5" style="1" customWidth="1"/>
    <col min="12546" max="12546" width="12.5" style="1" customWidth="1"/>
    <col min="12547" max="12547" width="18.125" style="1" customWidth="1"/>
    <col min="12548" max="12548" width="17.625" style="1" customWidth="1"/>
    <col min="12549" max="12549" width="20.625" style="1" customWidth="1"/>
    <col min="12550" max="12800" width="9" style="1"/>
    <col min="12801" max="12801" width="16.5" style="1" customWidth="1"/>
    <col min="12802" max="12802" width="12.5" style="1" customWidth="1"/>
    <col min="12803" max="12803" width="18.125" style="1" customWidth="1"/>
    <col min="12804" max="12804" width="17.625" style="1" customWidth="1"/>
    <col min="12805" max="12805" width="20.625" style="1" customWidth="1"/>
    <col min="12806" max="13056" width="9" style="1"/>
    <col min="13057" max="13057" width="16.5" style="1" customWidth="1"/>
    <col min="13058" max="13058" width="12.5" style="1" customWidth="1"/>
    <col min="13059" max="13059" width="18.125" style="1" customWidth="1"/>
    <col min="13060" max="13060" width="17.625" style="1" customWidth="1"/>
    <col min="13061" max="13061" width="20.625" style="1" customWidth="1"/>
    <col min="13062" max="13312" width="9" style="1"/>
    <col min="13313" max="13313" width="16.5" style="1" customWidth="1"/>
    <col min="13314" max="13314" width="12.5" style="1" customWidth="1"/>
    <col min="13315" max="13315" width="18.125" style="1" customWidth="1"/>
    <col min="13316" max="13316" width="17.625" style="1" customWidth="1"/>
    <col min="13317" max="13317" width="20.625" style="1" customWidth="1"/>
    <col min="13318" max="13568" width="9" style="1"/>
    <col min="13569" max="13569" width="16.5" style="1" customWidth="1"/>
    <col min="13570" max="13570" width="12.5" style="1" customWidth="1"/>
    <col min="13571" max="13571" width="18.125" style="1" customWidth="1"/>
    <col min="13572" max="13572" width="17.625" style="1" customWidth="1"/>
    <col min="13573" max="13573" width="20.625" style="1" customWidth="1"/>
    <col min="13574" max="13824" width="9" style="1"/>
    <col min="13825" max="13825" width="16.5" style="1" customWidth="1"/>
    <col min="13826" max="13826" width="12.5" style="1" customWidth="1"/>
    <col min="13827" max="13827" width="18.125" style="1" customWidth="1"/>
    <col min="13828" max="13828" width="17.625" style="1" customWidth="1"/>
    <col min="13829" max="13829" width="20.625" style="1" customWidth="1"/>
    <col min="13830" max="14080" width="9" style="1"/>
    <col min="14081" max="14081" width="16.5" style="1" customWidth="1"/>
    <col min="14082" max="14082" width="12.5" style="1" customWidth="1"/>
    <col min="14083" max="14083" width="18.125" style="1" customWidth="1"/>
    <col min="14084" max="14084" width="17.625" style="1" customWidth="1"/>
    <col min="14085" max="14085" width="20.625" style="1" customWidth="1"/>
    <col min="14086" max="14336" width="9" style="1"/>
    <col min="14337" max="14337" width="16.5" style="1" customWidth="1"/>
    <col min="14338" max="14338" width="12.5" style="1" customWidth="1"/>
    <col min="14339" max="14339" width="18.125" style="1" customWidth="1"/>
    <col min="14340" max="14340" width="17.625" style="1" customWidth="1"/>
    <col min="14341" max="14341" width="20.625" style="1" customWidth="1"/>
    <col min="14342" max="14592" width="9" style="1"/>
    <col min="14593" max="14593" width="16.5" style="1" customWidth="1"/>
    <col min="14594" max="14594" width="12.5" style="1" customWidth="1"/>
    <col min="14595" max="14595" width="18.125" style="1" customWidth="1"/>
    <col min="14596" max="14596" width="17.625" style="1" customWidth="1"/>
    <col min="14597" max="14597" width="20.625" style="1" customWidth="1"/>
    <col min="14598" max="14848" width="9" style="1"/>
    <col min="14849" max="14849" width="16.5" style="1" customWidth="1"/>
    <col min="14850" max="14850" width="12.5" style="1" customWidth="1"/>
    <col min="14851" max="14851" width="18.125" style="1" customWidth="1"/>
    <col min="14852" max="14852" width="17.625" style="1" customWidth="1"/>
    <col min="14853" max="14853" width="20.625" style="1" customWidth="1"/>
    <col min="14854" max="15104" width="9" style="1"/>
    <col min="15105" max="15105" width="16.5" style="1" customWidth="1"/>
    <col min="15106" max="15106" width="12.5" style="1" customWidth="1"/>
    <col min="15107" max="15107" width="18.125" style="1" customWidth="1"/>
    <col min="15108" max="15108" width="17.625" style="1" customWidth="1"/>
    <col min="15109" max="15109" width="20.625" style="1" customWidth="1"/>
    <col min="15110" max="15360" width="9" style="1"/>
    <col min="15361" max="15361" width="16.5" style="1" customWidth="1"/>
    <col min="15362" max="15362" width="12.5" style="1" customWidth="1"/>
    <col min="15363" max="15363" width="18.125" style="1" customWidth="1"/>
    <col min="15364" max="15364" width="17.625" style="1" customWidth="1"/>
    <col min="15365" max="15365" width="20.625" style="1" customWidth="1"/>
    <col min="15366" max="15616" width="9" style="1"/>
    <col min="15617" max="15617" width="16.5" style="1" customWidth="1"/>
    <col min="15618" max="15618" width="12.5" style="1" customWidth="1"/>
    <col min="15619" max="15619" width="18.125" style="1" customWidth="1"/>
    <col min="15620" max="15620" width="17.625" style="1" customWidth="1"/>
    <col min="15621" max="15621" width="20.625" style="1" customWidth="1"/>
    <col min="15622" max="15872" width="9" style="1"/>
    <col min="15873" max="15873" width="16.5" style="1" customWidth="1"/>
    <col min="15874" max="15874" width="12.5" style="1" customWidth="1"/>
    <col min="15875" max="15875" width="18.125" style="1" customWidth="1"/>
    <col min="15876" max="15876" width="17.625" style="1" customWidth="1"/>
    <col min="15877" max="15877" width="20.625" style="1" customWidth="1"/>
    <col min="15878" max="16128" width="9" style="1"/>
    <col min="16129" max="16129" width="16.5" style="1" customWidth="1"/>
    <col min="16130" max="16130" width="12.5" style="1" customWidth="1"/>
    <col min="16131" max="16131" width="18.125" style="1" customWidth="1"/>
    <col min="16132" max="16132" width="17.625" style="1" customWidth="1"/>
    <col min="16133" max="16133" width="20.625" style="1" customWidth="1"/>
    <col min="16134" max="16384" width="9" style="1"/>
  </cols>
  <sheetData>
    <row r="1" spans="1:5" ht="5.0999999999999996" customHeight="1" x14ac:dyDescent="0.15"/>
    <row r="2" spans="1:5" ht="50.1" customHeight="1" x14ac:dyDescent="0.3">
      <c r="A2" s="336"/>
      <c r="B2" s="336"/>
      <c r="C2" s="336"/>
      <c r="D2" s="336"/>
      <c r="E2" s="336"/>
    </row>
    <row r="3" spans="1:5" s="2" customFormat="1" ht="21" customHeight="1" x14ac:dyDescent="0.15">
      <c r="A3" s="341" t="s">
        <v>0</v>
      </c>
      <c r="B3" s="341"/>
      <c r="C3" s="341"/>
      <c r="D3" s="341"/>
      <c r="E3" s="341"/>
    </row>
    <row r="4" spans="1:5" s="2" customFormat="1" ht="20.100000000000001" customHeight="1" x14ac:dyDescent="0.15">
      <c r="A4" s="342" t="s">
        <v>1</v>
      </c>
      <c r="B4" s="342"/>
      <c r="C4" s="342"/>
      <c r="D4" s="342"/>
      <c r="E4" s="342"/>
    </row>
    <row r="5" spans="1:5" s="4" customFormat="1" ht="20.100000000000001" customHeight="1" x14ac:dyDescent="0.15">
      <c r="A5" s="3"/>
      <c r="B5" s="3"/>
      <c r="C5" s="3"/>
      <c r="D5" s="3"/>
      <c r="E5" s="3"/>
    </row>
    <row r="6" spans="1:5" s="6" customFormat="1" ht="44.25" customHeight="1" x14ac:dyDescent="0.25">
      <c r="A6" s="5" t="s">
        <v>2</v>
      </c>
      <c r="B6" s="5" t="s">
        <v>3</v>
      </c>
      <c r="C6" s="343" t="s">
        <v>4</v>
      </c>
      <c r="D6" s="344"/>
      <c r="E6" s="5" t="s">
        <v>5</v>
      </c>
    </row>
    <row r="7" spans="1:5" s="10" customFormat="1" ht="41.25" customHeight="1" x14ac:dyDescent="0.25">
      <c r="A7" s="280" t="s">
        <v>6</v>
      </c>
      <c r="B7" s="280" t="s">
        <v>7</v>
      </c>
      <c r="C7" s="8" t="s">
        <v>8</v>
      </c>
      <c r="D7" s="8" t="s">
        <v>9</v>
      </c>
      <c r="E7" s="9" t="s">
        <v>10</v>
      </c>
    </row>
    <row r="8" spans="1:5" s="12" customFormat="1" ht="18.399999999999999" customHeight="1" x14ac:dyDescent="0.25">
      <c r="A8" s="345" t="s">
        <v>11</v>
      </c>
      <c r="B8" s="348" t="s">
        <v>12</v>
      </c>
      <c r="C8" s="349" t="s">
        <v>13</v>
      </c>
      <c r="D8" s="11"/>
      <c r="E8" s="350" t="s">
        <v>14</v>
      </c>
    </row>
    <row r="9" spans="1:5" s="12" customFormat="1" ht="18.399999999999999" customHeight="1" x14ac:dyDescent="0.25">
      <c r="A9" s="346"/>
      <c r="B9" s="338"/>
      <c r="C9" s="337"/>
      <c r="D9" s="271"/>
      <c r="E9" s="351"/>
    </row>
    <row r="10" spans="1:5" s="12" customFormat="1" ht="18.399999999999999" customHeight="1" x14ac:dyDescent="0.25">
      <c r="A10" s="346"/>
      <c r="B10" s="338"/>
      <c r="C10" s="337"/>
      <c r="D10" s="271" t="s">
        <v>15</v>
      </c>
      <c r="E10" s="351"/>
    </row>
    <row r="11" spans="1:5" s="12" customFormat="1" ht="18.399999999999999" customHeight="1" x14ac:dyDescent="0.25">
      <c r="A11" s="346"/>
      <c r="B11" s="338"/>
      <c r="C11" s="337"/>
      <c r="D11" s="271" t="s">
        <v>16</v>
      </c>
      <c r="E11" s="351"/>
    </row>
    <row r="12" spans="1:5" s="12" customFormat="1" ht="18.399999999999999" customHeight="1" x14ac:dyDescent="0.25">
      <c r="A12" s="346"/>
      <c r="B12" s="338"/>
      <c r="C12" s="337"/>
      <c r="D12" s="271" t="s">
        <v>17</v>
      </c>
      <c r="E12" s="351"/>
    </row>
    <row r="13" spans="1:5" s="12" customFormat="1" ht="18.399999999999999" customHeight="1" x14ac:dyDescent="0.25">
      <c r="A13" s="346"/>
      <c r="B13" s="338"/>
      <c r="C13" s="337"/>
      <c r="D13" s="271" t="s">
        <v>18</v>
      </c>
      <c r="E13" s="351"/>
    </row>
    <row r="14" spans="1:5" s="12" customFormat="1" ht="18.399999999999999" customHeight="1" x14ac:dyDescent="0.25">
      <c r="A14" s="346"/>
      <c r="B14" s="338"/>
      <c r="C14" s="337"/>
      <c r="D14" s="271"/>
      <c r="E14" s="351"/>
    </row>
    <row r="15" spans="1:5" s="12" customFormat="1" ht="18.399999999999999" customHeight="1" x14ac:dyDescent="0.25">
      <c r="A15" s="346"/>
      <c r="B15" s="338"/>
      <c r="C15" s="337"/>
      <c r="D15" s="271"/>
      <c r="E15" s="351"/>
    </row>
    <row r="16" spans="1:5" s="12" customFormat="1" ht="18.399999999999999" customHeight="1" x14ac:dyDescent="0.25">
      <c r="A16" s="346"/>
      <c r="B16" s="338" t="s">
        <v>19</v>
      </c>
      <c r="C16" s="337" t="s">
        <v>20</v>
      </c>
      <c r="D16" s="271"/>
      <c r="E16" s="351"/>
    </row>
    <row r="17" spans="1:5" s="12" customFormat="1" ht="18.399999999999999" customHeight="1" x14ac:dyDescent="0.25">
      <c r="A17" s="346"/>
      <c r="B17" s="338"/>
      <c r="C17" s="337"/>
      <c r="D17" s="271"/>
      <c r="E17" s="351"/>
    </row>
    <row r="18" spans="1:5" s="12" customFormat="1" ht="18.399999999999999" customHeight="1" x14ac:dyDescent="0.25">
      <c r="A18" s="346"/>
      <c r="B18" s="338"/>
      <c r="C18" s="337"/>
      <c r="D18" s="271" t="s">
        <v>21</v>
      </c>
      <c r="E18" s="351"/>
    </row>
    <row r="19" spans="1:5" s="12" customFormat="1" ht="18.399999999999999" customHeight="1" x14ac:dyDescent="0.25">
      <c r="A19" s="346"/>
      <c r="B19" s="338"/>
      <c r="C19" s="337"/>
      <c r="D19" s="271" t="s">
        <v>22</v>
      </c>
      <c r="E19" s="351"/>
    </row>
    <row r="20" spans="1:5" s="12" customFormat="1" ht="18.399999999999999" customHeight="1" x14ac:dyDescent="0.25">
      <c r="A20" s="346"/>
      <c r="B20" s="338"/>
      <c r="C20" s="337"/>
      <c r="D20" s="271" t="s">
        <v>23</v>
      </c>
      <c r="E20" s="351"/>
    </row>
    <row r="21" spans="1:5" s="12" customFormat="1" ht="18.399999999999999" customHeight="1" x14ac:dyDescent="0.25">
      <c r="A21" s="346"/>
      <c r="B21" s="338"/>
      <c r="C21" s="337"/>
      <c r="D21" s="271" t="s">
        <v>24</v>
      </c>
      <c r="E21" s="351"/>
    </row>
    <row r="22" spans="1:5" s="12" customFormat="1" ht="18.399999999999999" customHeight="1" x14ac:dyDescent="0.25">
      <c r="A22" s="346"/>
      <c r="B22" s="338"/>
      <c r="C22" s="337"/>
      <c r="D22" s="271"/>
      <c r="E22" s="351"/>
    </row>
    <row r="23" spans="1:5" s="12" customFormat="1" ht="18.399999999999999" customHeight="1" x14ac:dyDescent="0.25">
      <c r="A23" s="346"/>
      <c r="B23" s="338"/>
      <c r="C23" s="337"/>
      <c r="D23" s="271"/>
      <c r="E23" s="351"/>
    </row>
    <row r="24" spans="1:5" s="12" customFormat="1" ht="18.399999999999999" customHeight="1" x14ac:dyDescent="0.25">
      <c r="A24" s="346"/>
      <c r="B24" s="338" t="s">
        <v>25</v>
      </c>
      <c r="C24" s="337" t="s">
        <v>26</v>
      </c>
      <c r="D24" s="271"/>
      <c r="E24" s="351"/>
    </row>
    <row r="25" spans="1:5" s="12" customFormat="1" ht="18.399999999999999" customHeight="1" x14ac:dyDescent="0.25">
      <c r="A25" s="346"/>
      <c r="B25" s="338"/>
      <c r="C25" s="337"/>
      <c r="D25" s="271"/>
      <c r="E25" s="351"/>
    </row>
    <row r="26" spans="1:5" s="12" customFormat="1" ht="18.399999999999999" customHeight="1" x14ac:dyDescent="0.25">
      <c r="A26" s="346"/>
      <c r="B26" s="338"/>
      <c r="C26" s="337"/>
      <c r="D26" s="271" t="s">
        <v>27</v>
      </c>
      <c r="E26" s="351"/>
    </row>
    <row r="27" spans="1:5" s="12" customFormat="1" ht="18.399999999999999" customHeight="1" x14ac:dyDescent="0.25">
      <c r="A27" s="346"/>
      <c r="B27" s="338"/>
      <c r="C27" s="337"/>
      <c r="D27" s="271" t="s">
        <v>28</v>
      </c>
      <c r="E27" s="351"/>
    </row>
    <row r="28" spans="1:5" s="12" customFormat="1" ht="18.399999999999999" customHeight="1" x14ac:dyDescent="0.25">
      <c r="A28" s="346"/>
      <c r="B28" s="338"/>
      <c r="C28" s="337"/>
      <c r="D28" s="271" t="s">
        <v>23</v>
      </c>
      <c r="E28" s="351"/>
    </row>
    <row r="29" spans="1:5" s="12" customFormat="1" ht="18.399999999999999" customHeight="1" x14ac:dyDescent="0.25">
      <c r="A29" s="346"/>
      <c r="B29" s="338"/>
      <c r="C29" s="337"/>
      <c r="D29" s="271" t="s">
        <v>29</v>
      </c>
      <c r="E29" s="351"/>
    </row>
    <row r="30" spans="1:5" s="12" customFormat="1" ht="18.399999999999999" customHeight="1" x14ac:dyDescent="0.25">
      <c r="A30" s="346"/>
      <c r="B30" s="338"/>
      <c r="C30" s="337"/>
      <c r="D30" s="271"/>
      <c r="E30" s="351"/>
    </row>
    <row r="31" spans="1:5" s="12" customFormat="1" ht="18.399999999999999" customHeight="1" x14ac:dyDescent="0.25">
      <c r="A31" s="346"/>
      <c r="B31" s="338"/>
      <c r="C31" s="337"/>
      <c r="D31" s="271"/>
      <c r="E31" s="351"/>
    </row>
    <row r="32" spans="1:5" s="12" customFormat="1" ht="18.399999999999999" customHeight="1" x14ac:dyDescent="0.25">
      <c r="A32" s="346"/>
      <c r="B32" s="338" t="s">
        <v>30</v>
      </c>
      <c r="C32" s="337" t="s">
        <v>31</v>
      </c>
      <c r="D32" s="271"/>
      <c r="E32" s="351"/>
    </row>
    <row r="33" spans="1:5" s="12" customFormat="1" ht="18.399999999999999" customHeight="1" x14ac:dyDescent="0.25">
      <c r="A33" s="346"/>
      <c r="B33" s="338"/>
      <c r="C33" s="337"/>
      <c r="D33" s="13"/>
      <c r="E33" s="351"/>
    </row>
    <row r="34" spans="1:5" s="12" customFormat="1" ht="18.399999999999999" customHeight="1" x14ac:dyDescent="0.25">
      <c r="A34" s="346"/>
      <c r="B34" s="338"/>
      <c r="C34" s="337"/>
      <c r="D34" s="271" t="s">
        <v>27</v>
      </c>
      <c r="E34" s="351"/>
    </row>
    <row r="35" spans="1:5" s="12" customFormat="1" ht="18.399999999999999" customHeight="1" x14ac:dyDescent="0.25">
      <c r="A35" s="346"/>
      <c r="B35" s="338"/>
      <c r="C35" s="337"/>
      <c r="D35" s="271" t="s">
        <v>32</v>
      </c>
      <c r="E35" s="351"/>
    </row>
    <row r="36" spans="1:5" s="12" customFormat="1" ht="18.399999999999999" customHeight="1" x14ac:dyDescent="0.25">
      <c r="A36" s="346"/>
      <c r="B36" s="338"/>
      <c r="C36" s="337"/>
      <c r="D36" s="271" t="s">
        <v>23</v>
      </c>
      <c r="E36" s="351"/>
    </row>
    <row r="37" spans="1:5" s="12" customFormat="1" ht="18.399999999999999" customHeight="1" x14ac:dyDescent="0.25">
      <c r="A37" s="346"/>
      <c r="B37" s="338"/>
      <c r="C37" s="337"/>
      <c r="D37" s="271" t="s">
        <v>33</v>
      </c>
      <c r="E37" s="351"/>
    </row>
    <row r="38" spans="1:5" s="12" customFormat="1" ht="18.399999999999999" customHeight="1" x14ac:dyDescent="0.25">
      <c r="A38" s="346"/>
      <c r="B38" s="338"/>
      <c r="C38" s="337"/>
      <c r="D38" s="271"/>
      <c r="E38" s="351"/>
    </row>
    <row r="39" spans="1:5" s="12" customFormat="1" ht="18.399999999999999" customHeight="1" x14ac:dyDescent="0.25">
      <c r="A39" s="347"/>
      <c r="B39" s="339"/>
      <c r="C39" s="340"/>
      <c r="D39" s="272"/>
      <c r="E39" s="352"/>
    </row>
    <row r="40" spans="1:5" s="16" customFormat="1" ht="15.95" customHeight="1" x14ac:dyDescent="0.25">
      <c r="A40" s="14" t="s">
        <v>34</v>
      </c>
      <c r="B40" s="15"/>
      <c r="C40" s="15"/>
      <c r="D40" s="15"/>
      <c r="E40" s="15"/>
    </row>
  </sheetData>
  <mergeCells count="14">
    <mergeCell ref="A2:E2"/>
    <mergeCell ref="C24:C31"/>
    <mergeCell ref="B32:B39"/>
    <mergeCell ref="C32:C39"/>
    <mergeCell ref="A3:E3"/>
    <mergeCell ref="A4:E4"/>
    <mergeCell ref="C6:D6"/>
    <mergeCell ref="A8:A39"/>
    <mergeCell ref="B8:B15"/>
    <mergeCell ref="C8:C15"/>
    <mergeCell ref="E8:E39"/>
    <mergeCell ref="B16:B23"/>
    <mergeCell ref="C16:C23"/>
    <mergeCell ref="B24:B31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view="pageBreakPreview" topLeftCell="A13" zoomScaleSheetLayoutView="100" workbookViewId="0">
      <selection activeCell="A7" sqref="A7"/>
    </sheetView>
  </sheetViews>
  <sheetFormatPr defaultColWidth="9" defaultRowHeight="14.25" x14ac:dyDescent="0.15"/>
  <cols>
    <col min="1" max="1" width="9.625" style="1" customWidth="1"/>
    <col min="2" max="7" width="6.875" style="1" customWidth="1"/>
    <col min="8" max="11" width="6.875" style="4" customWidth="1"/>
    <col min="12" max="12" width="6.875" style="17" customWidth="1"/>
    <col min="13" max="16384" width="9" style="4"/>
  </cols>
  <sheetData>
    <row r="1" spans="1:12" ht="5.0999999999999996" customHeight="1" x14ac:dyDescent="0.15">
      <c r="A1" s="313"/>
      <c r="B1" s="313"/>
      <c r="C1" s="313"/>
      <c r="D1" s="313"/>
      <c r="E1" s="313"/>
      <c r="F1" s="313"/>
      <c r="G1" s="313"/>
      <c r="H1" s="314"/>
      <c r="I1" s="314"/>
      <c r="J1" s="314"/>
      <c r="K1" s="314"/>
      <c r="L1" s="315"/>
    </row>
    <row r="2" spans="1:12" ht="50.1" customHeight="1" x14ac:dyDescent="0.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s="18" customFormat="1" ht="21" customHeight="1" x14ac:dyDescent="0.15">
      <c r="A3" s="358" t="s">
        <v>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s="18" customFormat="1" ht="20.100000000000001" customHeight="1" x14ac:dyDescent="0.35">
      <c r="A4" s="359" t="s">
        <v>36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ht="20.100000000000001" customHeight="1" x14ac:dyDescent="0.15">
      <c r="A5" s="318" t="s">
        <v>37</v>
      </c>
      <c r="B5" s="318"/>
      <c r="C5" s="318"/>
      <c r="D5" s="318"/>
      <c r="E5" s="318"/>
      <c r="F5" s="318"/>
      <c r="G5" s="318"/>
      <c r="H5" s="318"/>
      <c r="I5" s="318"/>
      <c r="J5" s="318"/>
      <c r="K5" s="319"/>
      <c r="L5" s="319" t="s">
        <v>38</v>
      </c>
    </row>
    <row r="6" spans="1:12" s="21" customFormat="1" ht="23.25" customHeight="1" x14ac:dyDescent="0.25">
      <c r="A6" s="307" t="s">
        <v>39</v>
      </c>
      <c r="B6" s="360" t="s">
        <v>40</v>
      </c>
      <c r="C6" s="361"/>
      <c r="D6" s="361"/>
      <c r="E6" s="361"/>
      <c r="F6" s="361"/>
      <c r="G6" s="361"/>
      <c r="H6" s="361"/>
      <c r="I6" s="360" t="s">
        <v>41</v>
      </c>
      <c r="J6" s="361"/>
      <c r="K6" s="361"/>
      <c r="L6" s="20" t="s">
        <v>42</v>
      </c>
    </row>
    <row r="7" spans="1:12" s="21" customFormat="1" ht="22.5" customHeight="1" x14ac:dyDescent="0.25">
      <c r="A7" s="308" t="s">
        <v>43</v>
      </c>
      <c r="B7" s="353" t="s">
        <v>44</v>
      </c>
      <c r="C7" s="354"/>
      <c r="D7" s="307" t="s">
        <v>45</v>
      </c>
      <c r="E7" s="355" t="s">
        <v>46</v>
      </c>
      <c r="F7" s="356"/>
      <c r="G7" s="307" t="s">
        <v>47</v>
      </c>
      <c r="H7" s="307" t="s">
        <v>48</v>
      </c>
      <c r="I7" s="307" t="s">
        <v>49</v>
      </c>
      <c r="J7" s="307" t="s">
        <v>50</v>
      </c>
      <c r="K7" s="305" t="s">
        <v>51</v>
      </c>
      <c r="L7" s="22" t="s">
        <v>52</v>
      </c>
    </row>
    <row r="8" spans="1:12" s="21" customFormat="1" ht="20.25" customHeight="1" x14ac:dyDescent="0.25">
      <c r="A8" s="308"/>
      <c r="B8" s="308"/>
      <c r="C8" s="307" t="s">
        <v>53</v>
      </c>
      <c r="D8" s="308"/>
      <c r="E8" s="307" t="s">
        <v>54</v>
      </c>
      <c r="F8" s="307" t="s">
        <v>55</v>
      </c>
      <c r="G8" s="23"/>
      <c r="H8" s="308"/>
      <c r="I8" s="308"/>
      <c r="J8" s="308"/>
      <c r="K8" s="24"/>
      <c r="L8" s="22"/>
    </row>
    <row r="9" spans="1:12" s="27" customFormat="1" ht="30.75" customHeight="1" x14ac:dyDescent="0.25">
      <c r="A9" s="9" t="s">
        <v>56</v>
      </c>
      <c r="B9" s="312" t="s">
        <v>57</v>
      </c>
      <c r="C9" s="312"/>
      <c r="D9" s="312" t="s">
        <v>58</v>
      </c>
      <c r="E9" s="9" t="s">
        <v>59</v>
      </c>
      <c r="F9" s="312" t="s">
        <v>60</v>
      </c>
      <c r="G9" s="312" t="s">
        <v>61</v>
      </c>
      <c r="H9" s="312" t="s">
        <v>62</v>
      </c>
      <c r="I9" s="312" t="s">
        <v>63</v>
      </c>
      <c r="J9" s="9" t="s">
        <v>64</v>
      </c>
      <c r="K9" s="25" t="s">
        <v>65</v>
      </c>
      <c r="L9" s="26" t="s">
        <v>66</v>
      </c>
    </row>
    <row r="10" spans="1:12" s="13" customFormat="1" ht="18.95" customHeight="1" x14ac:dyDescent="0.2">
      <c r="A10" s="28">
        <v>2013</v>
      </c>
      <c r="B10" s="29">
        <v>1</v>
      </c>
      <c r="C10" s="317">
        <v>0</v>
      </c>
      <c r="D10" s="317">
        <v>0</v>
      </c>
      <c r="E10" s="29">
        <v>23</v>
      </c>
      <c r="F10" s="29">
        <v>64</v>
      </c>
      <c r="G10" s="29">
        <v>560</v>
      </c>
      <c r="H10" s="29">
        <v>2432</v>
      </c>
      <c r="I10" s="29" t="s">
        <v>67</v>
      </c>
      <c r="J10" s="29" t="s">
        <v>67</v>
      </c>
      <c r="K10" s="29" t="s">
        <v>67</v>
      </c>
      <c r="L10" s="30">
        <v>50.59</v>
      </c>
    </row>
    <row r="11" spans="1:12" s="32" customFormat="1" ht="18.95" customHeight="1" x14ac:dyDescent="0.2">
      <c r="A11" s="28">
        <v>2014</v>
      </c>
      <c r="B11" s="29">
        <v>1</v>
      </c>
      <c r="C11" s="317">
        <v>0</v>
      </c>
      <c r="D11" s="317">
        <v>0</v>
      </c>
      <c r="E11" s="29">
        <v>23</v>
      </c>
      <c r="F11" s="29">
        <v>64</v>
      </c>
      <c r="G11" s="29">
        <v>575</v>
      </c>
      <c r="H11" s="29">
        <v>2473</v>
      </c>
      <c r="I11" s="29" t="s">
        <v>67</v>
      </c>
      <c r="J11" s="29" t="s">
        <v>67</v>
      </c>
      <c r="K11" s="29" t="s">
        <v>67</v>
      </c>
      <c r="L11" s="31">
        <v>50.6</v>
      </c>
    </row>
    <row r="12" spans="1:12" s="13" customFormat="1" ht="18.95" customHeight="1" x14ac:dyDescent="0.2">
      <c r="A12" s="28">
        <v>2015</v>
      </c>
      <c r="B12" s="29">
        <v>1</v>
      </c>
      <c r="C12" s="317">
        <v>0</v>
      </c>
      <c r="D12" s="317">
        <v>0</v>
      </c>
      <c r="E12" s="29">
        <v>23</v>
      </c>
      <c r="F12" s="29">
        <v>64</v>
      </c>
      <c r="G12" s="29">
        <v>591</v>
      </c>
      <c r="H12" s="29">
        <v>2554</v>
      </c>
      <c r="I12" s="29" t="s">
        <v>67</v>
      </c>
      <c r="J12" s="29" t="s">
        <v>67</v>
      </c>
      <c r="K12" s="29" t="s">
        <v>67</v>
      </c>
      <c r="L12" s="31">
        <v>51.58</v>
      </c>
    </row>
    <row r="13" spans="1:12" s="32" customFormat="1" ht="18.95" customHeight="1" x14ac:dyDescent="0.2">
      <c r="A13" s="28">
        <v>2016</v>
      </c>
      <c r="B13" s="29">
        <v>1</v>
      </c>
      <c r="C13" s="317">
        <v>0</v>
      </c>
      <c r="D13" s="317">
        <v>0</v>
      </c>
      <c r="E13" s="29">
        <v>23</v>
      </c>
      <c r="F13" s="29">
        <v>64</v>
      </c>
      <c r="G13" s="29">
        <v>591</v>
      </c>
      <c r="H13" s="29">
        <v>2554</v>
      </c>
      <c r="I13" s="29" t="s">
        <v>67</v>
      </c>
      <c r="J13" s="29" t="s">
        <v>67</v>
      </c>
      <c r="K13" s="29" t="s">
        <v>67</v>
      </c>
      <c r="L13" s="31">
        <v>51.64</v>
      </c>
    </row>
    <row r="14" spans="1:12" s="32" customFormat="1" ht="18.95" customHeight="1" x14ac:dyDescent="0.2">
      <c r="A14" s="28">
        <v>2017</v>
      </c>
      <c r="B14" s="29">
        <v>1</v>
      </c>
      <c r="C14" s="317">
        <v>0</v>
      </c>
      <c r="D14" s="317">
        <v>0</v>
      </c>
      <c r="E14" s="29">
        <v>23</v>
      </c>
      <c r="F14" s="29">
        <v>64</v>
      </c>
      <c r="G14" s="29">
        <v>598</v>
      </c>
      <c r="H14" s="29">
        <v>2587</v>
      </c>
      <c r="I14" s="29" t="s">
        <v>68</v>
      </c>
      <c r="J14" s="29" t="s">
        <v>68</v>
      </c>
      <c r="K14" s="29" t="s">
        <v>68</v>
      </c>
      <c r="L14" s="31">
        <v>51.64</v>
      </c>
    </row>
    <row r="15" spans="1:12" s="32" customFormat="1" ht="18.95" customHeight="1" x14ac:dyDescent="0.2">
      <c r="A15" s="33">
        <v>2018</v>
      </c>
      <c r="B15" s="34">
        <v>1</v>
      </c>
      <c r="C15" s="316">
        <v>0</v>
      </c>
      <c r="D15" s="316">
        <v>0</v>
      </c>
      <c r="E15" s="34">
        <v>23</v>
      </c>
      <c r="F15" s="34">
        <v>64</v>
      </c>
      <c r="G15" s="34">
        <v>598</v>
      </c>
      <c r="H15" s="34">
        <v>2587</v>
      </c>
      <c r="I15" s="35" t="s">
        <v>68</v>
      </c>
      <c r="J15" s="35" t="s">
        <v>68</v>
      </c>
      <c r="K15" s="35" t="s">
        <v>68</v>
      </c>
      <c r="L15" s="36">
        <v>51.64</v>
      </c>
    </row>
    <row r="16" spans="1:12" s="39" customFormat="1" ht="18.95" customHeight="1" x14ac:dyDescent="0.25">
      <c r="A16" s="37" t="s">
        <v>69</v>
      </c>
      <c r="B16" s="29" t="s">
        <v>67</v>
      </c>
      <c r="C16" s="29" t="s">
        <v>67</v>
      </c>
      <c r="D16" s="29" t="s">
        <v>67</v>
      </c>
      <c r="E16" s="29">
        <v>1</v>
      </c>
      <c r="F16" s="29">
        <v>2</v>
      </c>
      <c r="G16" s="38">
        <v>46</v>
      </c>
      <c r="H16" s="38">
        <v>195</v>
      </c>
      <c r="I16" s="29" t="s">
        <v>68</v>
      </c>
      <c r="J16" s="29" t="s">
        <v>68</v>
      </c>
      <c r="K16" s="29" t="s">
        <v>68</v>
      </c>
      <c r="L16" s="30">
        <v>1.45</v>
      </c>
    </row>
    <row r="17" spans="1:15" s="39" customFormat="1" ht="18.95" customHeight="1" x14ac:dyDescent="0.25">
      <c r="A17" s="37" t="s">
        <v>70</v>
      </c>
      <c r="B17" s="29" t="s">
        <v>67</v>
      </c>
      <c r="C17" s="29" t="s">
        <v>67</v>
      </c>
      <c r="D17" s="29" t="s">
        <v>67</v>
      </c>
      <c r="E17" s="29">
        <v>1</v>
      </c>
      <c r="F17" s="29">
        <v>1</v>
      </c>
      <c r="G17" s="38">
        <v>22</v>
      </c>
      <c r="H17" s="38">
        <v>90</v>
      </c>
      <c r="I17" s="29" t="s">
        <v>68</v>
      </c>
      <c r="J17" s="29" t="s">
        <v>68</v>
      </c>
      <c r="K17" s="29" t="s">
        <v>68</v>
      </c>
      <c r="L17" s="30">
        <v>0.9</v>
      </c>
    </row>
    <row r="18" spans="1:15" s="39" customFormat="1" ht="18.95" customHeight="1" x14ac:dyDescent="0.25">
      <c r="A18" s="37" t="s">
        <v>71</v>
      </c>
      <c r="B18" s="29" t="s">
        <v>67</v>
      </c>
      <c r="C18" s="29" t="s">
        <v>67</v>
      </c>
      <c r="D18" s="29" t="s">
        <v>67</v>
      </c>
      <c r="E18" s="29">
        <v>1</v>
      </c>
      <c r="F18" s="29">
        <v>3</v>
      </c>
      <c r="G18" s="38">
        <v>23</v>
      </c>
      <c r="H18" s="38">
        <v>101</v>
      </c>
      <c r="I18" s="29" t="s">
        <v>68</v>
      </c>
      <c r="J18" s="29" t="s">
        <v>68</v>
      </c>
      <c r="K18" s="29" t="s">
        <v>68</v>
      </c>
      <c r="L18" s="30">
        <v>0.67</v>
      </c>
    </row>
    <row r="19" spans="1:15" s="39" customFormat="1" ht="18.95" customHeight="1" x14ac:dyDescent="0.25">
      <c r="A19" s="37" t="s">
        <v>72</v>
      </c>
      <c r="B19" s="29" t="s">
        <v>67</v>
      </c>
      <c r="C19" s="29" t="s">
        <v>67</v>
      </c>
      <c r="D19" s="29" t="s">
        <v>67</v>
      </c>
      <c r="E19" s="29">
        <v>1</v>
      </c>
      <c r="F19" s="29">
        <v>3</v>
      </c>
      <c r="G19" s="38">
        <v>27</v>
      </c>
      <c r="H19" s="38">
        <v>108</v>
      </c>
      <c r="I19" s="29" t="s">
        <v>68</v>
      </c>
      <c r="J19" s="29" t="s">
        <v>68</v>
      </c>
      <c r="K19" s="29" t="s">
        <v>68</v>
      </c>
      <c r="L19" s="30">
        <v>0.76</v>
      </c>
    </row>
    <row r="20" spans="1:15" s="39" customFormat="1" ht="18.95" customHeight="1" x14ac:dyDescent="0.25">
      <c r="A20" s="37" t="s">
        <v>73</v>
      </c>
      <c r="B20" s="29" t="s">
        <v>67</v>
      </c>
      <c r="C20" s="29" t="s">
        <v>67</v>
      </c>
      <c r="D20" s="29" t="s">
        <v>67</v>
      </c>
      <c r="E20" s="29">
        <v>1</v>
      </c>
      <c r="F20" s="29">
        <v>3</v>
      </c>
      <c r="G20" s="38">
        <v>17</v>
      </c>
      <c r="H20" s="38">
        <v>79</v>
      </c>
      <c r="I20" s="29" t="s">
        <v>68</v>
      </c>
      <c r="J20" s="29" t="s">
        <v>68</v>
      </c>
      <c r="K20" s="29" t="s">
        <v>68</v>
      </c>
      <c r="L20" s="30">
        <v>2.88</v>
      </c>
    </row>
    <row r="21" spans="1:15" s="39" customFormat="1" ht="18.95" customHeight="1" x14ac:dyDescent="0.25">
      <c r="A21" s="37" t="s">
        <v>74</v>
      </c>
      <c r="B21" s="29" t="s">
        <v>67</v>
      </c>
      <c r="C21" s="29" t="s">
        <v>67</v>
      </c>
      <c r="D21" s="29" t="s">
        <v>67</v>
      </c>
      <c r="E21" s="29">
        <v>1</v>
      </c>
      <c r="F21" s="29">
        <v>2</v>
      </c>
      <c r="G21" s="38">
        <v>34</v>
      </c>
      <c r="H21" s="38">
        <v>170</v>
      </c>
      <c r="I21" s="29" t="s">
        <v>68</v>
      </c>
      <c r="J21" s="29" t="s">
        <v>68</v>
      </c>
      <c r="K21" s="29" t="s">
        <v>68</v>
      </c>
      <c r="L21" s="30">
        <v>0.62</v>
      </c>
      <c r="O21" s="40"/>
    </row>
    <row r="22" spans="1:15" s="39" customFormat="1" ht="18.95" customHeight="1" x14ac:dyDescent="0.25">
      <c r="A22" s="37" t="s">
        <v>75</v>
      </c>
      <c r="B22" s="29" t="s">
        <v>67</v>
      </c>
      <c r="C22" s="29" t="s">
        <v>67</v>
      </c>
      <c r="D22" s="29" t="s">
        <v>67</v>
      </c>
      <c r="E22" s="29">
        <v>1</v>
      </c>
      <c r="F22" s="29">
        <v>4</v>
      </c>
      <c r="G22" s="38">
        <v>16</v>
      </c>
      <c r="H22" s="38">
        <v>82</v>
      </c>
      <c r="I22" s="29" t="s">
        <v>68</v>
      </c>
      <c r="J22" s="29" t="s">
        <v>68</v>
      </c>
      <c r="K22" s="29" t="s">
        <v>68</v>
      </c>
      <c r="L22" s="30">
        <v>0.34</v>
      </c>
      <c r="N22" s="40"/>
    </row>
    <row r="23" spans="1:15" s="39" customFormat="1" ht="18.95" customHeight="1" x14ac:dyDescent="0.25">
      <c r="A23" s="37" t="s">
        <v>76</v>
      </c>
      <c r="B23" s="29" t="s">
        <v>67</v>
      </c>
      <c r="C23" s="29" t="s">
        <v>67</v>
      </c>
      <c r="D23" s="29" t="s">
        <v>67</v>
      </c>
      <c r="E23" s="29">
        <v>1</v>
      </c>
      <c r="F23" s="29">
        <v>14</v>
      </c>
      <c r="G23" s="38">
        <v>35</v>
      </c>
      <c r="H23" s="38">
        <v>151</v>
      </c>
      <c r="I23" s="29" t="s">
        <v>68</v>
      </c>
      <c r="J23" s="29" t="s">
        <v>68</v>
      </c>
      <c r="K23" s="29" t="s">
        <v>68</v>
      </c>
      <c r="L23" s="30">
        <v>1.5</v>
      </c>
    </row>
    <row r="24" spans="1:15" s="39" customFormat="1" ht="18.95" customHeight="1" x14ac:dyDescent="0.25">
      <c r="A24" s="37" t="s">
        <v>77</v>
      </c>
      <c r="B24" s="29" t="s">
        <v>67</v>
      </c>
      <c r="C24" s="29" t="s">
        <v>67</v>
      </c>
      <c r="D24" s="29" t="s">
        <v>67</v>
      </c>
      <c r="E24" s="29">
        <v>1</v>
      </c>
      <c r="F24" s="29">
        <v>4</v>
      </c>
      <c r="G24" s="38">
        <v>23</v>
      </c>
      <c r="H24" s="38">
        <v>90</v>
      </c>
      <c r="I24" s="29" t="s">
        <v>68</v>
      </c>
      <c r="J24" s="29" t="s">
        <v>68</v>
      </c>
      <c r="K24" s="29" t="s">
        <v>68</v>
      </c>
      <c r="L24" s="30">
        <v>0.62</v>
      </c>
    </row>
    <row r="25" spans="1:15" s="39" customFormat="1" ht="18.95" customHeight="1" x14ac:dyDescent="0.25">
      <c r="A25" s="37" t="s">
        <v>78</v>
      </c>
      <c r="B25" s="29" t="s">
        <v>67</v>
      </c>
      <c r="C25" s="29" t="s">
        <v>67</v>
      </c>
      <c r="D25" s="29" t="s">
        <v>67</v>
      </c>
      <c r="E25" s="29">
        <v>1</v>
      </c>
      <c r="F25" s="29">
        <v>1</v>
      </c>
      <c r="G25" s="38">
        <v>20</v>
      </c>
      <c r="H25" s="38">
        <v>84</v>
      </c>
      <c r="I25" s="29" t="s">
        <v>68</v>
      </c>
      <c r="J25" s="29" t="s">
        <v>68</v>
      </c>
      <c r="K25" s="29" t="s">
        <v>68</v>
      </c>
      <c r="L25" s="30">
        <v>0.75</v>
      </c>
    </row>
    <row r="26" spans="1:15" s="39" customFormat="1" ht="18.95" customHeight="1" x14ac:dyDescent="0.25">
      <c r="A26" s="37" t="s">
        <v>79</v>
      </c>
      <c r="B26" s="29" t="s">
        <v>67</v>
      </c>
      <c r="C26" s="29" t="s">
        <v>67</v>
      </c>
      <c r="D26" s="29" t="s">
        <v>67</v>
      </c>
      <c r="E26" s="29">
        <v>1</v>
      </c>
      <c r="F26" s="29">
        <v>16</v>
      </c>
      <c r="G26" s="38">
        <v>14</v>
      </c>
      <c r="H26" s="38">
        <v>62</v>
      </c>
      <c r="I26" s="29" t="s">
        <v>68</v>
      </c>
      <c r="J26" s="29" t="s">
        <v>68</v>
      </c>
      <c r="K26" s="29" t="s">
        <v>68</v>
      </c>
      <c r="L26" s="30">
        <v>0.62</v>
      </c>
    </row>
    <row r="27" spans="1:15" s="39" customFormat="1" ht="18.95" customHeight="1" x14ac:dyDescent="0.25">
      <c r="A27" s="37" t="s">
        <v>80</v>
      </c>
      <c r="B27" s="29" t="s">
        <v>67</v>
      </c>
      <c r="C27" s="29" t="s">
        <v>67</v>
      </c>
      <c r="D27" s="29" t="s">
        <v>67</v>
      </c>
      <c r="E27" s="29">
        <v>1</v>
      </c>
      <c r="F27" s="29">
        <v>15</v>
      </c>
      <c r="G27" s="38">
        <v>28</v>
      </c>
      <c r="H27" s="38">
        <v>108</v>
      </c>
      <c r="I27" s="29" t="s">
        <v>68</v>
      </c>
      <c r="J27" s="29" t="s">
        <v>68</v>
      </c>
      <c r="K27" s="29" t="s">
        <v>68</v>
      </c>
      <c r="L27" s="30">
        <v>12.17</v>
      </c>
    </row>
    <row r="28" spans="1:15" s="39" customFormat="1" ht="18.95" customHeight="1" x14ac:dyDescent="0.25">
      <c r="A28" s="37" t="s">
        <v>81</v>
      </c>
      <c r="B28" s="29" t="s">
        <v>67</v>
      </c>
      <c r="C28" s="29" t="s">
        <v>67</v>
      </c>
      <c r="D28" s="29" t="s">
        <v>67</v>
      </c>
      <c r="E28" s="29">
        <v>1</v>
      </c>
      <c r="F28" s="29">
        <v>3</v>
      </c>
      <c r="G28" s="38">
        <v>16</v>
      </c>
      <c r="H28" s="38">
        <v>67</v>
      </c>
      <c r="I28" s="29" t="s">
        <v>68</v>
      </c>
      <c r="J28" s="29" t="s">
        <v>68</v>
      </c>
      <c r="K28" s="29" t="s">
        <v>68</v>
      </c>
      <c r="L28" s="30">
        <v>0.75</v>
      </c>
    </row>
    <row r="29" spans="1:15" s="39" customFormat="1" ht="18.95" customHeight="1" x14ac:dyDescent="0.25">
      <c r="A29" s="37" t="s">
        <v>82</v>
      </c>
      <c r="B29" s="29" t="s">
        <v>67</v>
      </c>
      <c r="C29" s="29" t="s">
        <v>67</v>
      </c>
      <c r="D29" s="29" t="s">
        <v>67</v>
      </c>
      <c r="E29" s="29">
        <v>1</v>
      </c>
      <c r="F29" s="29">
        <v>2</v>
      </c>
      <c r="G29" s="38">
        <v>30</v>
      </c>
      <c r="H29" s="38">
        <v>128</v>
      </c>
      <c r="I29" s="29" t="s">
        <v>68</v>
      </c>
      <c r="J29" s="29" t="s">
        <v>68</v>
      </c>
      <c r="K29" s="29" t="s">
        <v>68</v>
      </c>
      <c r="L29" s="30">
        <v>0.68</v>
      </c>
    </row>
    <row r="30" spans="1:15" s="39" customFormat="1" ht="18.95" customHeight="1" x14ac:dyDescent="0.25">
      <c r="A30" s="37" t="s">
        <v>83</v>
      </c>
      <c r="B30" s="29" t="s">
        <v>67</v>
      </c>
      <c r="C30" s="29" t="s">
        <v>67</v>
      </c>
      <c r="D30" s="29" t="s">
        <v>67</v>
      </c>
      <c r="E30" s="29">
        <v>1</v>
      </c>
      <c r="F30" s="29">
        <v>1</v>
      </c>
      <c r="G30" s="38">
        <v>38</v>
      </c>
      <c r="H30" s="38">
        <v>166</v>
      </c>
      <c r="I30" s="29" t="s">
        <v>68</v>
      </c>
      <c r="J30" s="29" t="s">
        <v>68</v>
      </c>
      <c r="K30" s="29" t="s">
        <v>68</v>
      </c>
      <c r="L30" s="30">
        <v>2.11</v>
      </c>
    </row>
    <row r="31" spans="1:15" s="39" customFormat="1" ht="18.95" customHeight="1" x14ac:dyDescent="0.25">
      <c r="A31" s="37" t="s">
        <v>84</v>
      </c>
      <c r="B31" s="29" t="s">
        <v>67</v>
      </c>
      <c r="C31" s="29" t="s">
        <v>67</v>
      </c>
      <c r="D31" s="29" t="s">
        <v>67</v>
      </c>
      <c r="E31" s="29">
        <v>1</v>
      </c>
      <c r="F31" s="29">
        <v>1</v>
      </c>
      <c r="G31" s="38">
        <v>23</v>
      </c>
      <c r="H31" s="38">
        <v>87</v>
      </c>
      <c r="I31" s="29" t="s">
        <v>68</v>
      </c>
      <c r="J31" s="29" t="s">
        <v>68</v>
      </c>
      <c r="K31" s="29" t="s">
        <v>68</v>
      </c>
      <c r="L31" s="30">
        <v>1.93</v>
      </c>
    </row>
    <row r="32" spans="1:15" s="39" customFormat="1" ht="18.95" customHeight="1" x14ac:dyDescent="0.25">
      <c r="A32" s="37" t="s">
        <v>85</v>
      </c>
      <c r="B32" s="29" t="s">
        <v>67</v>
      </c>
      <c r="C32" s="29" t="s">
        <v>67</v>
      </c>
      <c r="D32" s="29" t="s">
        <v>67</v>
      </c>
      <c r="E32" s="29">
        <v>1</v>
      </c>
      <c r="F32" s="29">
        <v>2</v>
      </c>
      <c r="G32" s="38">
        <v>43</v>
      </c>
      <c r="H32" s="38">
        <v>189</v>
      </c>
      <c r="I32" s="29" t="s">
        <v>68</v>
      </c>
      <c r="J32" s="29" t="s">
        <v>68</v>
      </c>
      <c r="K32" s="29" t="s">
        <v>68</v>
      </c>
      <c r="L32" s="30">
        <v>3.12</v>
      </c>
    </row>
    <row r="33" spans="1:12" s="39" customFormat="1" ht="18.95" customHeight="1" x14ac:dyDescent="0.25">
      <c r="A33" s="37" t="s">
        <v>86</v>
      </c>
      <c r="B33" s="29" t="s">
        <v>67</v>
      </c>
      <c r="C33" s="29" t="s">
        <v>67</v>
      </c>
      <c r="D33" s="29" t="s">
        <v>67</v>
      </c>
      <c r="E33" s="29">
        <v>1</v>
      </c>
      <c r="F33" s="29">
        <v>2</v>
      </c>
      <c r="G33" s="38">
        <v>22</v>
      </c>
      <c r="H33" s="38">
        <v>87</v>
      </c>
      <c r="I33" s="29" t="s">
        <v>68</v>
      </c>
      <c r="J33" s="29" t="s">
        <v>68</v>
      </c>
      <c r="K33" s="29" t="s">
        <v>68</v>
      </c>
      <c r="L33" s="30">
        <v>1.2</v>
      </c>
    </row>
    <row r="34" spans="1:12" s="39" customFormat="1" ht="18.95" customHeight="1" x14ac:dyDescent="0.25">
      <c r="A34" s="37" t="s">
        <v>87</v>
      </c>
      <c r="B34" s="29" t="s">
        <v>67</v>
      </c>
      <c r="C34" s="29" t="s">
        <v>67</v>
      </c>
      <c r="D34" s="29" t="s">
        <v>67</v>
      </c>
      <c r="E34" s="29">
        <v>1</v>
      </c>
      <c r="F34" s="29">
        <v>1</v>
      </c>
      <c r="G34" s="38">
        <v>34</v>
      </c>
      <c r="H34" s="38">
        <v>157</v>
      </c>
      <c r="I34" s="29" t="s">
        <v>68</v>
      </c>
      <c r="J34" s="29" t="s">
        <v>68</v>
      </c>
      <c r="K34" s="29" t="s">
        <v>68</v>
      </c>
      <c r="L34" s="30">
        <v>1.79</v>
      </c>
    </row>
    <row r="35" spans="1:12" s="39" customFormat="1" ht="18.95" customHeight="1" x14ac:dyDescent="0.25">
      <c r="A35" s="37" t="s">
        <v>88</v>
      </c>
      <c r="B35" s="29" t="s">
        <v>67</v>
      </c>
      <c r="C35" s="29" t="s">
        <v>67</v>
      </c>
      <c r="D35" s="29" t="s">
        <v>67</v>
      </c>
      <c r="E35" s="29">
        <v>1</v>
      </c>
      <c r="F35" s="29">
        <v>2</v>
      </c>
      <c r="G35" s="38">
        <v>15</v>
      </c>
      <c r="H35" s="38">
        <v>64</v>
      </c>
      <c r="I35" s="29" t="s">
        <v>68</v>
      </c>
      <c r="J35" s="29" t="s">
        <v>68</v>
      </c>
      <c r="K35" s="29" t="s">
        <v>68</v>
      </c>
      <c r="L35" s="30">
        <v>7.7</v>
      </c>
    </row>
    <row r="36" spans="1:12" s="39" customFormat="1" ht="18.95" customHeight="1" x14ac:dyDescent="0.25">
      <c r="A36" s="37" t="s">
        <v>89</v>
      </c>
      <c r="B36" s="29" t="s">
        <v>67</v>
      </c>
      <c r="C36" s="29" t="s">
        <v>67</v>
      </c>
      <c r="D36" s="29" t="s">
        <v>67</v>
      </c>
      <c r="E36" s="29">
        <v>1</v>
      </c>
      <c r="F36" s="29">
        <v>1</v>
      </c>
      <c r="G36" s="38">
        <v>20</v>
      </c>
      <c r="H36" s="38">
        <v>77</v>
      </c>
      <c r="I36" s="29" t="s">
        <v>68</v>
      </c>
      <c r="J36" s="29" t="s">
        <v>68</v>
      </c>
      <c r="K36" s="29" t="s">
        <v>68</v>
      </c>
      <c r="L36" s="30">
        <v>2.85</v>
      </c>
    </row>
    <row r="37" spans="1:12" s="39" customFormat="1" ht="18.95" customHeight="1" x14ac:dyDescent="0.25">
      <c r="A37" s="37" t="s">
        <v>90</v>
      </c>
      <c r="B37" s="29" t="s">
        <v>67</v>
      </c>
      <c r="C37" s="29" t="s">
        <v>67</v>
      </c>
      <c r="D37" s="29" t="s">
        <v>67</v>
      </c>
      <c r="E37" s="29">
        <v>1</v>
      </c>
      <c r="F37" s="29">
        <v>1</v>
      </c>
      <c r="G37" s="38">
        <v>23</v>
      </c>
      <c r="H37" s="38">
        <v>125</v>
      </c>
      <c r="I37" s="29" t="s">
        <v>68</v>
      </c>
      <c r="J37" s="29" t="s">
        <v>68</v>
      </c>
      <c r="K37" s="29" t="s">
        <v>68</v>
      </c>
      <c r="L37" s="30">
        <v>2.79</v>
      </c>
    </row>
    <row r="38" spans="1:12" s="39" customFormat="1" ht="18.95" customHeight="1" x14ac:dyDescent="0.25">
      <c r="A38" s="41" t="s">
        <v>91</v>
      </c>
      <c r="B38" s="42" t="s">
        <v>67</v>
      </c>
      <c r="C38" s="42" t="s">
        <v>67</v>
      </c>
      <c r="D38" s="42" t="s">
        <v>67</v>
      </c>
      <c r="E38" s="42">
        <v>1</v>
      </c>
      <c r="F38" s="42">
        <v>1</v>
      </c>
      <c r="G38" s="43">
        <v>29</v>
      </c>
      <c r="H38" s="43">
        <v>120</v>
      </c>
      <c r="I38" s="42" t="s">
        <v>68</v>
      </c>
      <c r="J38" s="42" t="s">
        <v>68</v>
      </c>
      <c r="K38" s="42" t="s">
        <v>68</v>
      </c>
      <c r="L38" s="44">
        <v>3.44</v>
      </c>
    </row>
    <row r="39" spans="1:12" ht="15.95" customHeight="1" x14ac:dyDescent="0.25">
      <c r="A39" s="45" t="s">
        <v>92</v>
      </c>
      <c r="B39" s="46"/>
      <c r="C39" s="46"/>
      <c r="D39" s="46"/>
      <c r="E39" s="46"/>
      <c r="F39" s="47"/>
      <c r="G39" s="46"/>
      <c r="H39" s="46"/>
      <c r="I39" s="48"/>
      <c r="J39" s="48"/>
      <c r="K39" s="48"/>
      <c r="L39" s="45"/>
    </row>
    <row r="40" spans="1:12" ht="15.95" customHeight="1" x14ac:dyDescent="0.25">
      <c r="A40" s="49" t="s">
        <v>93</v>
      </c>
      <c r="B40" s="46"/>
      <c r="C40" s="46"/>
      <c r="D40" s="46"/>
      <c r="E40" s="46"/>
      <c r="F40" s="47"/>
      <c r="G40" s="46"/>
      <c r="H40" s="46"/>
      <c r="I40" s="50"/>
      <c r="J40" s="50"/>
      <c r="K40" s="50"/>
      <c r="L40" s="49"/>
    </row>
    <row r="41" spans="1:12" s="54" customFormat="1" ht="15.95" customHeight="1" x14ac:dyDescent="0.25">
      <c r="A41" s="51" t="s">
        <v>94</v>
      </c>
      <c r="B41" s="52"/>
      <c r="C41" s="52"/>
      <c r="D41" s="52"/>
      <c r="E41" s="52"/>
      <c r="F41" s="52"/>
      <c r="G41" s="52"/>
      <c r="H41" s="52"/>
      <c r="I41" s="53"/>
      <c r="J41" s="53"/>
      <c r="K41" s="53"/>
      <c r="L41" s="51"/>
    </row>
  </sheetData>
  <mergeCells count="7">
    <mergeCell ref="B7:C7"/>
    <mergeCell ref="E7:F7"/>
    <mergeCell ref="A2:L2"/>
    <mergeCell ref="A3:L3"/>
    <mergeCell ref="A4:L4"/>
    <mergeCell ref="B6:H6"/>
    <mergeCell ref="I6:K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N56"/>
  <sheetViews>
    <sheetView zoomScaleNormal="100" zoomScaleSheetLayoutView="100" workbookViewId="0">
      <selection activeCell="I16" sqref="I16"/>
    </sheetView>
  </sheetViews>
  <sheetFormatPr defaultColWidth="9" defaultRowHeight="14.25" x14ac:dyDescent="0.15"/>
  <cols>
    <col min="1" max="1" width="10.625" style="1" customWidth="1"/>
    <col min="2" max="2" width="12.5" style="1" customWidth="1"/>
    <col min="3" max="3" width="13.25" style="1" customWidth="1"/>
    <col min="4" max="4" width="12.875" style="1" customWidth="1"/>
    <col min="5" max="5" width="10.625" style="1" customWidth="1"/>
    <col min="6" max="6" width="11.25" style="1" customWidth="1"/>
    <col min="7" max="7" width="14.125" style="1" customWidth="1"/>
    <col min="8" max="8" width="10.625" style="1" customWidth="1"/>
    <col min="9" max="9" width="12.125" style="1" customWidth="1"/>
    <col min="10" max="10" width="10.875" style="1" customWidth="1"/>
    <col min="11" max="11" width="12.75" style="1" customWidth="1"/>
    <col min="12" max="12" width="13.25" style="1" customWidth="1"/>
    <col min="13" max="13" width="13" style="1" customWidth="1"/>
    <col min="14" max="14" width="12.625" style="1" customWidth="1"/>
    <col min="15" max="15" width="10.625" style="1" customWidth="1"/>
    <col min="16" max="16" width="12.5" style="1" customWidth="1"/>
    <col min="17" max="17" width="13.5" style="1" customWidth="1"/>
    <col min="18" max="18" width="12.25" style="1" customWidth="1"/>
    <col min="19" max="19" width="12.5" style="1" customWidth="1"/>
    <col min="20" max="20" width="12.25" style="1" customWidth="1"/>
    <col min="21" max="21" width="11.875" style="1" customWidth="1"/>
    <col min="22" max="22" width="10.625" style="1" customWidth="1"/>
    <col min="23" max="23" width="11.375" style="1" customWidth="1"/>
    <col min="24" max="24" width="12.875" style="1" customWidth="1"/>
    <col min="25" max="25" width="13.25" style="1" customWidth="1"/>
    <col min="26" max="26" width="12.5" style="1" customWidth="1"/>
    <col min="27" max="27" width="12.75" style="1" customWidth="1"/>
    <col min="28" max="28" width="12.12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40" width="9" style="1"/>
    <col min="41" max="16384" width="9" style="4"/>
  </cols>
  <sheetData>
    <row r="1" spans="1:40" ht="5.0999999999999996" customHeight="1" x14ac:dyDescent="0.15"/>
    <row r="2" spans="1:40" ht="50.1" customHeight="1" x14ac:dyDescent="0.3">
      <c r="A2" s="364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</row>
    <row r="3" spans="1:40" s="55" customFormat="1" ht="21" customHeight="1" x14ac:dyDescent="0.25">
      <c r="A3" s="341" t="s">
        <v>95</v>
      </c>
      <c r="B3" s="341"/>
      <c r="C3" s="341"/>
      <c r="D3" s="341"/>
      <c r="E3" s="341"/>
      <c r="F3" s="341"/>
      <c r="G3" s="341"/>
      <c r="H3" s="341" t="s">
        <v>96</v>
      </c>
      <c r="I3" s="362"/>
      <c r="J3" s="362"/>
      <c r="K3" s="362"/>
      <c r="L3" s="362"/>
      <c r="M3" s="362"/>
      <c r="N3" s="362"/>
      <c r="O3" s="341" t="s">
        <v>96</v>
      </c>
      <c r="P3" s="341"/>
      <c r="Q3" s="341"/>
      <c r="R3" s="341"/>
      <c r="S3" s="341"/>
      <c r="T3" s="341"/>
      <c r="U3" s="341"/>
      <c r="V3" s="363" t="s">
        <v>96</v>
      </c>
      <c r="W3" s="363"/>
      <c r="X3" s="363"/>
      <c r="Y3" s="363"/>
      <c r="Z3" s="363"/>
      <c r="AA3" s="363"/>
      <c r="AB3" s="363"/>
      <c r="AC3" s="363" t="s">
        <v>96</v>
      </c>
      <c r="AD3" s="362"/>
      <c r="AE3" s="362"/>
      <c r="AF3" s="362"/>
      <c r="AG3" s="362"/>
      <c r="AH3" s="362"/>
    </row>
    <row r="4" spans="1:40" s="55" customFormat="1" ht="20.100000000000001" customHeight="1" x14ac:dyDescent="0.25">
      <c r="A4" s="370" t="s">
        <v>97</v>
      </c>
      <c r="B4" s="371"/>
      <c r="C4" s="371"/>
      <c r="D4" s="371"/>
      <c r="E4" s="371"/>
      <c r="F4" s="371"/>
      <c r="G4" s="371"/>
      <c r="H4" s="370" t="s">
        <v>98</v>
      </c>
      <c r="I4" s="372"/>
      <c r="J4" s="372"/>
      <c r="K4" s="372"/>
      <c r="L4" s="372"/>
      <c r="M4" s="372"/>
      <c r="N4" s="372"/>
      <c r="O4" s="370" t="s">
        <v>98</v>
      </c>
      <c r="P4" s="372"/>
      <c r="Q4" s="372"/>
      <c r="R4" s="372"/>
      <c r="S4" s="372"/>
      <c r="T4" s="372"/>
      <c r="U4" s="372"/>
      <c r="V4" s="370" t="s">
        <v>98</v>
      </c>
      <c r="W4" s="372"/>
      <c r="X4" s="372"/>
      <c r="Y4" s="372"/>
      <c r="Z4" s="372"/>
      <c r="AA4" s="372"/>
      <c r="AB4" s="372"/>
      <c r="AC4" s="373" t="s">
        <v>99</v>
      </c>
      <c r="AD4" s="372"/>
      <c r="AE4" s="372"/>
      <c r="AF4" s="372"/>
      <c r="AG4" s="372"/>
      <c r="AH4" s="372"/>
    </row>
    <row r="5" spans="1:40" s="58" customFormat="1" ht="20.100000000000001" customHeight="1" x14ac:dyDescent="0.5">
      <c r="A5" s="56" t="s">
        <v>100</v>
      </c>
      <c r="B5" s="365"/>
      <c r="C5" s="366"/>
      <c r="D5" s="366"/>
      <c r="E5" s="366"/>
      <c r="F5" s="366"/>
      <c r="G5" s="57" t="s">
        <v>101</v>
      </c>
      <c r="H5" s="56" t="s">
        <v>100</v>
      </c>
      <c r="I5" s="367"/>
      <c r="J5" s="368"/>
      <c r="K5" s="368"/>
      <c r="L5" s="368"/>
      <c r="M5" s="368"/>
      <c r="N5" s="57" t="s">
        <v>101</v>
      </c>
      <c r="O5" s="56" t="s">
        <v>100</v>
      </c>
      <c r="P5" s="56"/>
      <c r="Q5" s="367"/>
      <c r="R5" s="369"/>
      <c r="S5" s="369"/>
      <c r="T5" s="369"/>
      <c r="U5" s="57" t="s">
        <v>101</v>
      </c>
      <c r="V5" s="56" t="s">
        <v>100</v>
      </c>
      <c r="W5" s="367"/>
      <c r="X5" s="369"/>
      <c r="Y5" s="369"/>
      <c r="Z5" s="369"/>
      <c r="AA5" s="57"/>
      <c r="AB5" s="57" t="s">
        <v>101</v>
      </c>
      <c r="AC5" s="56" t="s">
        <v>100</v>
      </c>
      <c r="AD5" s="367"/>
      <c r="AE5" s="369"/>
      <c r="AF5" s="369"/>
      <c r="AG5" s="369"/>
      <c r="AH5" s="57" t="s">
        <v>101</v>
      </c>
    </row>
    <row r="6" spans="1:40" s="61" customFormat="1" ht="18" customHeight="1" x14ac:dyDescent="0.25">
      <c r="A6" s="307" t="s">
        <v>102</v>
      </c>
      <c r="B6" s="306" t="s">
        <v>103</v>
      </c>
      <c r="C6" s="307" t="s">
        <v>104</v>
      </c>
      <c r="D6" s="307" t="s">
        <v>105</v>
      </c>
      <c r="E6" s="307" t="s">
        <v>106</v>
      </c>
      <c r="F6" s="307" t="s">
        <v>107</v>
      </c>
      <c r="G6" s="307" t="s">
        <v>108</v>
      </c>
      <c r="H6" s="19" t="s">
        <v>109</v>
      </c>
      <c r="I6" s="59" t="s">
        <v>110</v>
      </c>
      <c r="J6" s="19" t="s">
        <v>111</v>
      </c>
      <c r="K6" s="19" t="s">
        <v>112</v>
      </c>
      <c r="L6" s="19" t="s">
        <v>113</v>
      </c>
      <c r="M6" s="19" t="s">
        <v>114</v>
      </c>
      <c r="N6" s="19" t="s">
        <v>115</v>
      </c>
      <c r="O6" s="19" t="s">
        <v>102</v>
      </c>
      <c r="P6" s="59" t="s">
        <v>116</v>
      </c>
      <c r="Q6" s="19" t="s">
        <v>117</v>
      </c>
      <c r="R6" s="19" t="s">
        <v>118</v>
      </c>
      <c r="S6" s="19" t="s">
        <v>119</v>
      </c>
      <c r="T6" s="19" t="s">
        <v>120</v>
      </c>
      <c r="U6" s="19" t="s">
        <v>121</v>
      </c>
      <c r="V6" s="19" t="s">
        <v>102</v>
      </c>
      <c r="W6" s="59" t="s">
        <v>122</v>
      </c>
      <c r="X6" s="19" t="s">
        <v>123</v>
      </c>
      <c r="Y6" s="19" t="s">
        <v>124</v>
      </c>
      <c r="Z6" s="19" t="s">
        <v>125</v>
      </c>
      <c r="AA6" s="19" t="s">
        <v>126</v>
      </c>
      <c r="AB6" s="19" t="s">
        <v>127</v>
      </c>
      <c r="AC6" s="19" t="s">
        <v>102</v>
      </c>
      <c r="AD6" s="59" t="s">
        <v>128</v>
      </c>
      <c r="AE6" s="19" t="s">
        <v>129</v>
      </c>
      <c r="AF6" s="19" t="s">
        <v>130</v>
      </c>
      <c r="AG6" s="19" t="s">
        <v>131</v>
      </c>
      <c r="AH6" s="19" t="s">
        <v>132</v>
      </c>
      <c r="AI6" s="60"/>
      <c r="AJ6" s="60"/>
      <c r="AK6" s="60"/>
      <c r="AL6" s="60"/>
      <c r="AM6" s="60"/>
      <c r="AN6" s="60"/>
    </row>
    <row r="7" spans="1:40" s="61" customFormat="1" ht="18" customHeight="1" x14ac:dyDescent="0.25">
      <c r="A7" s="309" t="s">
        <v>133</v>
      </c>
      <c r="B7" s="63" t="s">
        <v>134</v>
      </c>
      <c r="C7" s="312" t="s">
        <v>135</v>
      </c>
      <c r="D7" s="312" t="s">
        <v>136</v>
      </c>
      <c r="E7" s="312" t="s">
        <v>137</v>
      </c>
      <c r="F7" s="312" t="s">
        <v>138</v>
      </c>
      <c r="G7" s="312" t="s">
        <v>139</v>
      </c>
      <c r="H7" s="62" t="s">
        <v>140</v>
      </c>
      <c r="I7" s="64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62" t="s">
        <v>133</v>
      </c>
      <c r="P7" s="63" t="s">
        <v>147</v>
      </c>
      <c r="Q7" s="7" t="s">
        <v>148</v>
      </c>
      <c r="R7" s="7" t="s">
        <v>149</v>
      </c>
      <c r="S7" s="7" t="s">
        <v>150</v>
      </c>
      <c r="T7" s="7" t="s">
        <v>151</v>
      </c>
      <c r="U7" s="7" t="s">
        <v>152</v>
      </c>
      <c r="V7" s="62" t="s">
        <v>133</v>
      </c>
      <c r="W7" s="63" t="s">
        <v>153</v>
      </c>
      <c r="X7" s="7" t="s">
        <v>154</v>
      </c>
      <c r="Y7" s="7" t="s">
        <v>155</v>
      </c>
      <c r="Z7" s="7" t="s">
        <v>156</v>
      </c>
      <c r="AA7" s="7" t="s">
        <v>157</v>
      </c>
      <c r="AB7" s="7" t="s">
        <v>158</v>
      </c>
      <c r="AC7" s="62" t="s">
        <v>133</v>
      </c>
      <c r="AD7" s="64" t="s">
        <v>159</v>
      </c>
      <c r="AE7" s="7" t="s">
        <v>160</v>
      </c>
      <c r="AF7" s="7" t="s">
        <v>161</v>
      </c>
      <c r="AG7" s="7" t="s">
        <v>162</v>
      </c>
      <c r="AH7" s="9" t="s">
        <v>163</v>
      </c>
      <c r="AI7" s="60"/>
      <c r="AJ7" s="60"/>
      <c r="AK7" s="60"/>
      <c r="AL7" s="60"/>
      <c r="AM7" s="60"/>
      <c r="AN7" s="60"/>
    </row>
    <row r="8" spans="1:40" s="70" customFormat="1" ht="16.7" customHeight="1" x14ac:dyDescent="0.25">
      <c r="A8" s="65">
        <v>2013</v>
      </c>
      <c r="B8" s="310">
        <v>50595165.399999999</v>
      </c>
      <c r="C8" s="310">
        <v>7481469.7999999998</v>
      </c>
      <c r="D8" s="310">
        <v>2537811.7000000002</v>
      </c>
      <c r="E8" s="310">
        <v>6707</v>
      </c>
      <c r="F8" s="310">
        <v>7744</v>
      </c>
      <c r="G8" s="67">
        <v>11593801</v>
      </c>
      <c r="H8" s="68">
        <v>2013</v>
      </c>
      <c r="I8" s="283">
        <v>0</v>
      </c>
      <c r="J8" s="66">
        <v>885787</v>
      </c>
      <c r="K8" s="66">
        <v>11476946.300000001</v>
      </c>
      <c r="L8" s="66">
        <v>865778.3</v>
      </c>
      <c r="M8" s="66">
        <v>1513585.7</v>
      </c>
      <c r="N8" s="67">
        <v>126470.1</v>
      </c>
      <c r="O8" s="68">
        <v>2013</v>
      </c>
      <c r="P8" s="66">
        <v>94382.8</v>
      </c>
      <c r="Q8" s="66">
        <v>63457</v>
      </c>
      <c r="R8" s="66">
        <v>6358720</v>
      </c>
      <c r="S8" s="66">
        <v>518889.5</v>
      </c>
      <c r="T8" s="69">
        <v>1400370</v>
      </c>
      <c r="U8" s="67">
        <v>150061.70000000001</v>
      </c>
      <c r="V8" s="68">
        <v>2013</v>
      </c>
      <c r="W8" s="66">
        <v>672526.1</v>
      </c>
      <c r="X8" s="66">
        <v>236827.7</v>
      </c>
      <c r="Y8" s="66">
        <v>6206</v>
      </c>
      <c r="Z8" s="66">
        <v>225397.9</v>
      </c>
      <c r="AA8" s="66">
        <v>1118817.6000000001</v>
      </c>
      <c r="AB8" s="67">
        <v>469152</v>
      </c>
      <c r="AC8" s="68">
        <v>2013</v>
      </c>
      <c r="AD8" s="320">
        <v>28790</v>
      </c>
      <c r="AE8" s="320">
        <v>224039.6</v>
      </c>
      <c r="AF8" s="331">
        <v>0</v>
      </c>
      <c r="AG8" s="320">
        <v>124655</v>
      </c>
      <c r="AH8" s="321">
        <v>2406771.6</v>
      </c>
    </row>
    <row r="9" spans="1:40" s="74" customFormat="1" ht="16.7" customHeight="1" x14ac:dyDescent="0.25">
      <c r="A9" s="65">
        <v>2014</v>
      </c>
      <c r="B9" s="71">
        <v>50654254.399999999</v>
      </c>
      <c r="C9" s="311">
        <v>7403095.7999999998</v>
      </c>
      <c r="D9" s="311">
        <v>2510589.7000000002</v>
      </c>
      <c r="E9" s="311">
        <v>6707</v>
      </c>
      <c r="F9" s="311">
        <v>7744</v>
      </c>
      <c r="G9" s="73">
        <v>11570841</v>
      </c>
      <c r="H9" s="68">
        <v>2014</v>
      </c>
      <c r="I9" s="283">
        <v>0</v>
      </c>
      <c r="J9" s="72">
        <v>857574</v>
      </c>
      <c r="K9" s="72">
        <v>11496457.4</v>
      </c>
      <c r="L9" s="72">
        <v>852506.3</v>
      </c>
      <c r="M9" s="72">
        <v>1512593.7</v>
      </c>
      <c r="N9" s="73">
        <v>128491</v>
      </c>
      <c r="O9" s="68">
        <v>2014</v>
      </c>
      <c r="P9" s="71">
        <v>94308.800000000003</v>
      </c>
      <c r="Q9" s="72">
        <v>64990</v>
      </c>
      <c r="R9" s="72">
        <v>6534229.4000000004</v>
      </c>
      <c r="S9" s="72">
        <v>518889.5</v>
      </c>
      <c r="T9" s="69">
        <v>1400370</v>
      </c>
      <c r="U9" s="73">
        <v>149397.70000000001</v>
      </c>
      <c r="V9" s="68">
        <v>2014</v>
      </c>
      <c r="W9" s="71">
        <v>666163.1</v>
      </c>
      <c r="X9" s="72">
        <v>216043.7</v>
      </c>
      <c r="Y9" s="72">
        <v>6206</v>
      </c>
      <c r="Z9" s="72">
        <v>225863.9</v>
      </c>
      <c r="AA9" s="72">
        <v>1118817.6000000001</v>
      </c>
      <c r="AB9" s="73">
        <v>469152</v>
      </c>
      <c r="AC9" s="68">
        <v>2014</v>
      </c>
      <c r="AD9" s="322">
        <v>28790</v>
      </c>
      <c r="AE9" s="323">
        <v>233396.6</v>
      </c>
      <c r="AF9" s="331">
        <v>0</v>
      </c>
      <c r="AG9" s="323">
        <v>124556</v>
      </c>
      <c r="AH9" s="324">
        <v>2456480.2000000002</v>
      </c>
    </row>
    <row r="10" spans="1:40" s="81" customFormat="1" ht="16.7" customHeight="1" x14ac:dyDescent="0.25">
      <c r="A10" s="75">
        <v>2015</v>
      </c>
      <c r="B10" s="76">
        <v>51579088.299999997</v>
      </c>
      <c r="C10" s="76">
        <v>7307843.7999999998</v>
      </c>
      <c r="D10" s="76">
        <v>2492573.7000000002</v>
      </c>
      <c r="E10" s="76">
        <v>6707</v>
      </c>
      <c r="F10" s="76">
        <v>7744</v>
      </c>
      <c r="G10" s="77">
        <v>11514201</v>
      </c>
      <c r="H10" s="78">
        <v>2015</v>
      </c>
      <c r="I10" s="283">
        <v>0</v>
      </c>
      <c r="J10" s="76">
        <v>821813</v>
      </c>
      <c r="K10" s="76">
        <v>11564717.899999999</v>
      </c>
      <c r="L10" s="76">
        <v>907595.2</v>
      </c>
      <c r="M10" s="76">
        <v>1499798.7</v>
      </c>
      <c r="N10" s="77">
        <v>132981.4</v>
      </c>
      <c r="O10" s="78">
        <v>2015</v>
      </c>
      <c r="P10" s="79">
        <v>91371.299999999988</v>
      </c>
      <c r="Q10" s="79">
        <v>73855</v>
      </c>
      <c r="R10" s="79">
        <v>6567907.1000000006</v>
      </c>
      <c r="S10" s="79">
        <v>518889.5</v>
      </c>
      <c r="T10" s="69">
        <v>1400370</v>
      </c>
      <c r="U10" s="80">
        <v>137602.5</v>
      </c>
      <c r="V10" s="78">
        <v>2015</v>
      </c>
      <c r="W10" s="79">
        <v>658269.1</v>
      </c>
      <c r="X10" s="79">
        <v>248112.1</v>
      </c>
      <c r="Y10" s="79">
        <v>6206</v>
      </c>
      <c r="Z10" s="79">
        <v>225863.9</v>
      </c>
      <c r="AA10" s="79">
        <v>1156249.7</v>
      </c>
      <c r="AB10" s="80">
        <v>468568</v>
      </c>
      <c r="AC10" s="78">
        <v>2015</v>
      </c>
      <c r="AD10" s="325">
        <v>28790</v>
      </c>
      <c r="AE10" s="325">
        <v>242789.59999999998</v>
      </c>
      <c r="AF10" s="331">
        <v>0</v>
      </c>
      <c r="AG10" s="325">
        <v>148375.6</v>
      </c>
      <c r="AH10" s="326">
        <v>3349893.1999999997</v>
      </c>
    </row>
    <row r="11" spans="1:40" s="81" customFormat="1" ht="16.7" customHeight="1" x14ac:dyDescent="0.25">
      <c r="A11" s="75">
        <v>2016</v>
      </c>
      <c r="B11" s="76">
        <v>51642751.100000001</v>
      </c>
      <c r="C11" s="76">
        <v>7215450.7999999998</v>
      </c>
      <c r="D11" s="76">
        <v>2475729.7000000002</v>
      </c>
      <c r="E11" s="76">
        <v>6707</v>
      </c>
      <c r="F11" s="76">
        <v>7744</v>
      </c>
      <c r="G11" s="77">
        <v>11470015</v>
      </c>
      <c r="H11" s="78">
        <v>2016</v>
      </c>
      <c r="I11" s="283">
        <v>0</v>
      </c>
      <c r="J11" s="76">
        <v>821604</v>
      </c>
      <c r="K11" s="76">
        <v>11655491.300000001</v>
      </c>
      <c r="L11" s="76">
        <v>906487.4</v>
      </c>
      <c r="M11" s="76">
        <v>1490587.5</v>
      </c>
      <c r="N11" s="77">
        <v>135636.29999999999</v>
      </c>
      <c r="O11" s="78">
        <v>2016</v>
      </c>
      <c r="P11" s="79">
        <v>91117.5</v>
      </c>
      <c r="Q11" s="79">
        <v>79107</v>
      </c>
      <c r="R11" s="79">
        <v>6594953</v>
      </c>
      <c r="S11" s="79">
        <v>518889.5</v>
      </c>
      <c r="T11" s="69">
        <v>1400370</v>
      </c>
      <c r="U11" s="80">
        <v>137508.5</v>
      </c>
      <c r="V11" s="78">
        <v>2016</v>
      </c>
      <c r="W11" s="79">
        <v>657644.1</v>
      </c>
      <c r="X11" s="79">
        <v>244536.1</v>
      </c>
      <c r="Y11" s="79">
        <v>6206</v>
      </c>
      <c r="Z11" s="79">
        <v>225682.9</v>
      </c>
      <c r="AA11" s="79">
        <v>1168955.8</v>
      </c>
      <c r="AB11" s="80">
        <v>468568</v>
      </c>
      <c r="AC11" s="78">
        <v>2016</v>
      </c>
      <c r="AD11" s="325">
        <v>28790</v>
      </c>
      <c r="AE11" s="325">
        <v>242272.6</v>
      </c>
      <c r="AF11" s="331">
        <v>0</v>
      </c>
      <c r="AG11" s="325">
        <v>168667.6</v>
      </c>
      <c r="AH11" s="326">
        <v>3424029.5</v>
      </c>
    </row>
    <row r="12" spans="1:40" s="81" customFormat="1" ht="16.7" customHeight="1" x14ac:dyDescent="0.25">
      <c r="A12" s="75">
        <v>2017</v>
      </c>
      <c r="B12" s="82">
        <v>51635536.799999997</v>
      </c>
      <c r="C12" s="82">
        <v>6813797.2999999998</v>
      </c>
      <c r="D12" s="82">
        <v>2064958.9</v>
      </c>
      <c r="E12" s="82">
        <v>9100</v>
      </c>
      <c r="F12" s="82">
        <v>7744</v>
      </c>
      <c r="G12" s="83">
        <v>11087440.699999999</v>
      </c>
      <c r="H12" s="78">
        <v>2017</v>
      </c>
      <c r="I12" s="283">
        <v>0</v>
      </c>
      <c r="J12" s="82">
        <v>701395</v>
      </c>
      <c r="K12" s="82">
        <v>11715519.6</v>
      </c>
      <c r="L12" s="82">
        <v>1752380.3</v>
      </c>
      <c r="M12" s="82">
        <v>1488706.5</v>
      </c>
      <c r="N12" s="83">
        <v>240130.4</v>
      </c>
      <c r="O12" s="78">
        <v>2017</v>
      </c>
      <c r="P12" s="84">
        <v>90631.2</v>
      </c>
      <c r="Q12" s="84">
        <v>79620.100000000006</v>
      </c>
      <c r="R12" s="84">
        <v>6936037.5999999996</v>
      </c>
      <c r="S12" s="84">
        <v>509572.2</v>
      </c>
      <c r="T12" s="84">
        <v>1400370</v>
      </c>
      <c r="U12" s="85">
        <v>127580.8</v>
      </c>
      <c r="V12" s="78">
        <v>2017</v>
      </c>
      <c r="W12" s="84">
        <v>652404.69999999995</v>
      </c>
      <c r="X12" s="84">
        <v>182353.1</v>
      </c>
      <c r="Y12" s="84">
        <v>6206</v>
      </c>
      <c r="Z12" s="84">
        <v>229549.9</v>
      </c>
      <c r="AA12" s="84">
        <v>1397075.9</v>
      </c>
      <c r="AB12" s="85">
        <v>468568</v>
      </c>
      <c r="AC12" s="78">
        <v>2017</v>
      </c>
      <c r="AD12" s="327">
        <v>28790</v>
      </c>
      <c r="AE12" s="327">
        <v>249153.8</v>
      </c>
      <c r="AF12" s="331">
        <v>0</v>
      </c>
      <c r="AG12" s="327">
        <v>163805.6</v>
      </c>
      <c r="AH12" s="328">
        <v>3232645.2</v>
      </c>
    </row>
    <row r="13" spans="1:40" s="87" customFormat="1" ht="16.7" customHeight="1" x14ac:dyDescent="0.25">
      <c r="A13" s="86">
        <v>2018</v>
      </c>
      <c r="B13" s="284">
        <v>51632536.100000001</v>
      </c>
      <c r="C13" s="285">
        <v>6677000.2000000002</v>
      </c>
      <c r="D13" s="285">
        <v>2045679.8</v>
      </c>
      <c r="E13" s="285">
        <v>9100</v>
      </c>
      <c r="F13" s="285">
        <v>7744</v>
      </c>
      <c r="G13" s="290">
        <v>11040446.4</v>
      </c>
      <c r="H13" s="86">
        <v>2018</v>
      </c>
      <c r="I13" s="285">
        <v>0</v>
      </c>
      <c r="J13" s="285">
        <v>700975</v>
      </c>
      <c r="K13" s="285">
        <v>11816138.6</v>
      </c>
      <c r="L13" s="285">
        <v>1758269.3</v>
      </c>
      <c r="M13" s="285">
        <v>1488499.5</v>
      </c>
      <c r="N13" s="290">
        <v>252202.7</v>
      </c>
      <c r="O13" s="86">
        <v>2018</v>
      </c>
      <c r="P13" s="285">
        <v>90631.2</v>
      </c>
      <c r="Q13" s="285">
        <v>89106.1</v>
      </c>
      <c r="R13" s="285">
        <v>6943500.5</v>
      </c>
      <c r="S13" s="285">
        <v>508737.2</v>
      </c>
      <c r="T13" s="285">
        <v>1400370</v>
      </c>
      <c r="U13" s="290">
        <v>130054</v>
      </c>
      <c r="V13" s="86">
        <v>2018</v>
      </c>
      <c r="W13" s="285">
        <v>649280.69999999995</v>
      </c>
      <c r="X13" s="285">
        <v>170143</v>
      </c>
      <c r="Y13" s="285">
        <v>6206</v>
      </c>
      <c r="Z13" s="285">
        <v>229513.9</v>
      </c>
      <c r="AA13" s="285">
        <v>1409247.9</v>
      </c>
      <c r="AB13" s="290">
        <v>468568</v>
      </c>
      <c r="AC13" s="86">
        <v>2018</v>
      </c>
      <c r="AD13" s="329">
        <v>28790</v>
      </c>
      <c r="AE13" s="329">
        <v>251525.8</v>
      </c>
      <c r="AF13" s="329">
        <v>0</v>
      </c>
      <c r="AG13" s="329">
        <v>163549.6</v>
      </c>
      <c r="AH13" s="330">
        <v>3297256.7</v>
      </c>
    </row>
    <row r="14" spans="1:40" s="88" customFormat="1" ht="16.7" customHeight="1" x14ac:dyDescent="0.25">
      <c r="A14" s="37" t="s">
        <v>164</v>
      </c>
      <c r="B14" s="286">
        <v>1940705.4</v>
      </c>
      <c r="C14" s="286">
        <v>128763</v>
      </c>
      <c r="D14" s="286">
        <v>2969</v>
      </c>
      <c r="E14" s="286">
        <v>0</v>
      </c>
      <c r="F14" s="286">
        <v>0</v>
      </c>
      <c r="G14" s="287">
        <v>47499</v>
      </c>
      <c r="H14" s="293" t="s">
        <v>165</v>
      </c>
      <c r="I14" s="286">
        <v>0</v>
      </c>
      <c r="J14" s="286">
        <v>0</v>
      </c>
      <c r="K14" s="286">
        <v>946794.3</v>
      </c>
      <c r="L14" s="286">
        <v>0</v>
      </c>
      <c r="M14" s="286">
        <v>213913.8</v>
      </c>
      <c r="N14" s="287">
        <v>4825</v>
      </c>
      <c r="O14" s="293" t="s">
        <v>165</v>
      </c>
      <c r="P14" s="286">
        <v>4806</v>
      </c>
      <c r="Q14" s="286">
        <v>3654.4</v>
      </c>
      <c r="R14" s="286">
        <v>412105.1</v>
      </c>
      <c r="S14" s="286">
        <v>39114</v>
      </c>
      <c r="T14" s="286">
        <v>0</v>
      </c>
      <c r="U14" s="287">
        <v>1828</v>
      </c>
      <c r="V14" s="293" t="s">
        <v>165</v>
      </c>
      <c r="W14" s="286">
        <v>34763</v>
      </c>
      <c r="X14" s="286">
        <v>3542</v>
      </c>
      <c r="Y14" s="286">
        <v>0</v>
      </c>
      <c r="Z14" s="286">
        <v>4172</v>
      </c>
      <c r="AA14" s="286">
        <v>4645.6000000000004</v>
      </c>
      <c r="AB14" s="287">
        <v>67582.899999999994</v>
      </c>
      <c r="AC14" s="293" t="s">
        <v>165</v>
      </c>
      <c r="AD14" s="331">
        <v>0</v>
      </c>
      <c r="AE14" s="331">
        <v>12862.3</v>
      </c>
      <c r="AF14" s="331">
        <v>0</v>
      </c>
      <c r="AG14" s="331">
        <v>929</v>
      </c>
      <c r="AH14" s="332">
        <v>5937</v>
      </c>
    </row>
    <row r="15" spans="1:40" s="88" customFormat="1" ht="16.7" customHeight="1" x14ac:dyDescent="0.25">
      <c r="A15" s="37" t="s">
        <v>166</v>
      </c>
      <c r="B15" s="286">
        <v>4653996.2</v>
      </c>
      <c r="C15" s="286">
        <v>117983.3</v>
      </c>
      <c r="D15" s="286">
        <v>606</v>
      </c>
      <c r="E15" s="286">
        <v>0</v>
      </c>
      <c r="F15" s="286">
        <v>0</v>
      </c>
      <c r="G15" s="287">
        <v>175271</v>
      </c>
      <c r="H15" s="293" t="s">
        <v>167</v>
      </c>
      <c r="I15" s="286">
        <v>0</v>
      </c>
      <c r="J15" s="286">
        <v>0</v>
      </c>
      <c r="K15" s="286">
        <v>2508882.1</v>
      </c>
      <c r="L15" s="286">
        <v>7867</v>
      </c>
      <c r="M15" s="286">
        <v>125095.2</v>
      </c>
      <c r="N15" s="287">
        <v>9766.4</v>
      </c>
      <c r="O15" s="293" t="s">
        <v>167</v>
      </c>
      <c r="P15" s="286">
        <v>16710.900000000001</v>
      </c>
      <c r="Q15" s="286">
        <v>4277.1000000000004</v>
      </c>
      <c r="R15" s="286">
        <v>950243.7</v>
      </c>
      <c r="S15" s="286">
        <v>58358.7</v>
      </c>
      <c r="T15" s="286">
        <v>0</v>
      </c>
      <c r="U15" s="287">
        <v>17789</v>
      </c>
      <c r="V15" s="293" t="s">
        <v>167</v>
      </c>
      <c r="W15" s="286">
        <v>30106.400000000001</v>
      </c>
      <c r="X15" s="286">
        <v>177</v>
      </c>
      <c r="Y15" s="286">
        <v>0</v>
      </c>
      <c r="Z15" s="286">
        <v>10648</v>
      </c>
      <c r="AA15" s="286">
        <v>57371.3</v>
      </c>
      <c r="AB15" s="287">
        <v>0</v>
      </c>
      <c r="AC15" s="293" t="s">
        <v>167</v>
      </c>
      <c r="AD15" s="331">
        <v>0</v>
      </c>
      <c r="AE15" s="331">
        <v>37589.800000000003</v>
      </c>
      <c r="AF15" s="331">
        <v>0</v>
      </c>
      <c r="AG15" s="331">
        <v>1097</v>
      </c>
      <c r="AH15" s="332">
        <v>524156.3</v>
      </c>
    </row>
    <row r="16" spans="1:40" s="88" customFormat="1" ht="16.7" customHeight="1" x14ac:dyDescent="0.25">
      <c r="A16" s="37" t="s">
        <v>168</v>
      </c>
      <c r="B16" s="286">
        <v>3209608.2</v>
      </c>
      <c r="C16" s="286">
        <v>571574</v>
      </c>
      <c r="D16" s="286">
        <v>36525</v>
      </c>
      <c r="E16" s="286">
        <v>0</v>
      </c>
      <c r="F16" s="286">
        <v>0</v>
      </c>
      <c r="G16" s="287">
        <v>307985</v>
      </c>
      <c r="H16" s="293" t="s">
        <v>169</v>
      </c>
      <c r="I16" s="286">
        <v>0</v>
      </c>
      <c r="J16" s="286">
        <v>155</v>
      </c>
      <c r="K16" s="286">
        <v>452173.2</v>
      </c>
      <c r="L16" s="286">
        <v>748383.1</v>
      </c>
      <c r="M16" s="286">
        <v>51759.3</v>
      </c>
      <c r="N16" s="287">
        <v>31894.6</v>
      </c>
      <c r="O16" s="293" t="s">
        <v>169</v>
      </c>
      <c r="P16" s="286">
        <v>12743</v>
      </c>
      <c r="Q16" s="286">
        <v>16334</v>
      </c>
      <c r="R16" s="286">
        <v>560119.4</v>
      </c>
      <c r="S16" s="286">
        <v>12741</v>
      </c>
      <c r="T16" s="286">
        <v>0</v>
      </c>
      <c r="U16" s="287">
        <v>13536</v>
      </c>
      <c r="V16" s="293" t="s">
        <v>169</v>
      </c>
      <c r="W16" s="286">
        <v>974.4</v>
      </c>
      <c r="X16" s="286">
        <v>4361</v>
      </c>
      <c r="Y16" s="286">
        <v>0</v>
      </c>
      <c r="Z16" s="286">
        <v>0</v>
      </c>
      <c r="AA16" s="286">
        <v>81948.800000000003</v>
      </c>
      <c r="AB16" s="287">
        <v>0</v>
      </c>
      <c r="AC16" s="293" t="s">
        <v>169</v>
      </c>
      <c r="AD16" s="331">
        <v>0</v>
      </c>
      <c r="AE16" s="331">
        <v>23016</v>
      </c>
      <c r="AF16" s="331">
        <v>0</v>
      </c>
      <c r="AG16" s="331">
        <v>42391</v>
      </c>
      <c r="AH16" s="332">
        <v>240994.4</v>
      </c>
    </row>
    <row r="17" spans="1:34" s="88" customFormat="1" ht="16.7" customHeight="1" x14ac:dyDescent="0.25">
      <c r="A17" s="37" t="s">
        <v>170</v>
      </c>
      <c r="B17" s="286">
        <v>262654.40000000002</v>
      </c>
      <c r="C17" s="286">
        <v>2248</v>
      </c>
      <c r="D17" s="286">
        <v>0</v>
      </c>
      <c r="E17" s="286">
        <v>0</v>
      </c>
      <c r="F17" s="286">
        <v>0</v>
      </c>
      <c r="G17" s="287">
        <v>199</v>
      </c>
      <c r="H17" s="293" t="s">
        <v>171</v>
      </c>
      <c r="I17" s="286">
        <v>0</v>
      </c>
      <c r="J17" s="286">
        <v>0</v>
      </c>
      <c r="K17" s="286">
        <v>168393.3</v>
      </c>
      <c r="L17" s="286">
        <v>0</v>
      </c>
      <c r="M17" s="286">
        <v>32940</v>
      </c>
      <c r="N17" s="287">
        <v>61</v>
      </c>
      <c r="O17" s="293" t="s">
        <v>171</v>
      </c>
      <c r="P17" s="286">
        <v>1221</v>
      </c>
      <c r="Q17" s="286">
        <v>107</v>
      </c>
      <c r="R17" s="286">
        <v>54552.6</v>
      </c>
      <c r="S17" s="286">
        <v>0</v>
      </c>
      <c r="T17" s="286">
        <v>0</v>
      </c>
      <c r="U17" s="287">
        <v>0</v>
      </c>
      <c r="V17" s="293" t="s">
        <v>171</v>
      </c>
      <c r="W17" s="286">
        <v>7</v>
      </c>
      <c r="X17" s="286">
        <v>0</v>
      </c>
      <c r="Y17" s="286">
        <v>0</v>
      </c>
      <c r="Z17" s="286">
        <v>337</v>
      </c>
      <c r="AA17" s="286">
        <v>1994.5</v>
      </c>
      <c r="AB17" s="287">
        <v>0</v>
      </c>
      <c r="AC17" s="293" t="s">
        <v>171</v>
      </c>
      <c r="AD17" s="331">
        <v>0</v>
      </c>
      <c r="AE17" s="331">
        <v>0</v>
      </c>
      <c r="AF17" s="331">
        <v>0</v>
      </c>
      <c r="AG17" s="331">
        <v>0</v>
      </c>
      <c r="AH17" s="332">
        <v>594</v>
      </c>
    </row>
    <row r="18" spans="1:34" s="88" customFormat="1" ht="16.7" customHeight="1" x14ac:dyDescent="0.25">
      <c r="A18" s="37" t="s">
        <v>172</v>
      </c>
      <c r="B18" s="286">
        <v>145846</v>
      </c>
      <c r="C18" s="286">
        <v>102</v>
      </c>
      <c r="D18" s="286">
        <v>0</v>
      </c>
      <c r="E18" s="286">
        <v>0</v>
      </c>
      <c r="F18" s="286">
        <v>0</v>
      </c>
      <c r="G18" s="287">
        <v>0</v>
      </c>
      <c r="H18" s="293" t="s">
        <v>173</v>
      </c>
      <c r="I18" s="286">
        <v>0</v>
      </c>
      <c r="J18" s="286">
        <v>0</v>
      </c>
      <c r="K18" s="286">
        <v>90743</v>
      </c>
      <c r="L18" s="286">
        <v>0</v>
      </c>
      <c r="M18" s="286">
        <v>24007</v>
      </c>
      <c r="N18" s="287">
        <v>146</v>
      </c>
      <c r="O18" s="293" t="s">
        <v>173</v>
      </c>
      <c r="P18" s="286">
        <v>0</v>
      </c>
      <c r="Q18" s="286">
        <v>0</v>
      </c>
      <c r="R18" s="286">
        <v>28098</v>
      </c>
      <c r="S18" s="286">
        <v>0</v>
      </c>
      <c r="T18" s="286">
        <v>0</v>
      </c>
      <c r="U18" s="287">
        <v>0</v>
      </c>
      <c r="V18" s="293" t="s">
        <v>173</v>
      </c>
      <c r="W18" s="286">
        <v>0</v>
      </c>
      <c r="X18" s="286">
        <v>0</v>
      </c>
      <c r="Y18" s="286">
        <v>0</v>
      </c>
      <c r="Z18" s="286">
        <v>0</v>
      </c>
      <c r="AA18" s="286">
        <v>0</v>
      </c>
      <c r="AB18" s="287">
        <v>0</v>
      </c>
      <c r="AC18" s="293" t="s">
        <v>173</v>
      </c>
      <c r="AD18" s="331">
        <v>0</v>
      </c>
      <c r="AE18" s="331">
        <v>2406</v>
      </c>
      <c r="AF18" s="331">
        <v>0</v>
      </c>
      <c r="AG18" s="331">
        <v>0</v>
      </c>
      <c r="AH18" s="332">
        <v>344</v>
      </c>
    </row>
    <row r="19" spans="1:34" s="88" customFormat="1" ht="16.7" customHeight="1" x14ac:dyDescent="0.25">
      <c r="A19" s="37" t="s">
        <v>174</v>
      </c>
      <c r="B19" s="286">
        <v>107162.8</v>
      </c>
      <c r="C19" s="286">
        <v>0</v>
      </c>
      <c r="D19" s="286">
        <v>0</v>
      </c>
      <c r="E19" s="286">
        <v>0</v>
      </c>
      <c r="F19" s="286">
        <v>0</v>
      </c>
      <c r="G19" s="287">
        <v>0</v>
      </c>
      <c r="H19" s="293" t="s">
        <v>175</v>
      </c>
      <c r="I19" s="286">
        <v>0</v>
      </c>
      <c r="J19" s="286">
        <v>0</v>
      </c>
      <c r="K19" s="286">
        <v>73717.2</v>
      </c>
      <c r="L19" s="286">
        <v>0</v>
      </c>
      <c r="M19" s="286">
        <v>7485</v>
      </c>
      <c r="N19" s="287">
        <v>261.39999999999998</v>
      </c>
      <c r="O19" s="293" t="s">
        <v>175</v>
      </c>
      <c r="P19" s="286">
        <v>0</v>
      </c>
      <c r="Q19" s="286">
        <v>0</v>
      </c>
      <c r="R19" s="286">
        <v>16868.900000000001</v>
      </c>
      <c r="S19" s="286">
        <v>0</v>
      </c>
      <c r="T19" s="286">
        <v>0</v>
      </c>
      <c r="U19" s="287">
        <v>0</v>
      </c>
      <c r="V19" s="293" t="s">
        <v>175</v>
      </c>
      <c r="W19" s="286">
        <v>1965.6</v>
      </c>
      <c r="X19" s="286">
        <v>0</v>
      </c>
      <c r="Y19" s="286">
        <v>0</v>
      </c>
      <c r="Z19" s="286">
        <v>0</v>
      </c>
      <c r="AA19" s="286">
        <v>0</v>
      </c>
      <c r="AB19" s="287">
        <v>0</v>
      </c>
      <c r="AC19" s="293" t="s">
        <v>175</v>
      </c>
      <c r="AD19" s="331">
        <v>0</v>
      </c>
      <c r="AE19" s="331">
        <v>6864.7</v>
      </c>
      <c r="AF19" s="331">
        <v>0</v>
      </c>
      <c r="AG19" s="331">
        <v>0</v>
      </c>
      <c r="AH19" s="332">
        <v>0</v>
      </c>
    </row>
    <row r="20" spans="1:34" s="88" customFormat="1" ht="16.7" customHeight="1" x14ac:dyDescent="0.25">
      <c r="A20" s="37" t="s">
        <v>176</v>
      </c>
      <c r="B20" s="286">
        <v>101817.2</v>
      </c>
      <c r="C20" s="286">
        <v>0</v>
      </c>
      <c r="D20" s="286">
        <v>0</v>
      </c>
      <c r="E20" s="286">
        <v>0</v>
      </c>
      <c r="F20" s="286">
        <v>0</v>
      </c>
      <c r="G20" s="287">
        <v>0</v>
      </c>
      <c r="H20" s="293" t="s">
        <v>177</v>
      </c>
      <c r="I20" s="286">
        <v>0</v>
      </c>
      <c r="J20" s="286">
        <v>0</v>
      </c>
      <c r="K20" s="286">
        <v>70506.100000000006</v>
      </c>
      <c r="L20" s="286">
        <v>0</v>
      </c>
      <c r="M20" s="286">
        <v>0</v>
      </c>
      <c r="N20" s="287">
        <v>2894.1</v>
      </c>
      <c r="O20" s="293" t="s">
        <v>177</v>
      </c>
      <c r="P20" s="286">
        <v>0</v>
      </c>
      <c r="Q20" s="286">
        <v>0</v>
      </c>
      <c r="R20" s="286">
        <v>27365.7</v>
      </c>
      <c r="S20" s="286">
        <v>0</v>
      </c>
      <c r="T20" s="286">
        <v>0</v>
      </c>
      <c r="U20" s="287">
        <v>0</v>
      </c>
      <c r="V20" s="293" t="s">
        <v>177</v>
      </c>
      <c r="W20" s="286">
        <v>1051.3</v>
      </c>
      <c r="X20" s="286">
        <v>0</v>
      </c>
      <c r="Y20" s="286">
        <v>0</v>
      </c>
      <c r="Z20" s="286">
        <v>0</v>
      </c>
      <c r="AA20" s="286">
        <v>0</v>
      </c>
      <c r="AB20" s="287">
        <v>0</v>
      </c>
      <c r="AC20" s="293" t="s">
        <v>177</v>
      </c>
      <c r="AD20" s="331">
        <v>0</v>
      </c>
      <c r="AE20" s="331">
        <v>0</v>
      </c>
      <c r="AF20" s="331">
        <v>0</v>
      </c>
      <c r="AG20" s="331">
        <v>0</v>
      </c>
      <c r="AH20" s="332">
        <v>0</v>
      </c>
    </row>
    <row r="21" spans="1:34" s="88" customFormat="1" ht="16.7" customHeight="1" x14ac:dyDescent="0.25">
      <c r="A21" s="37" t="s">
        <v>178</v>
      </c>
      <c r="B21" s="286">
        <v>382613.7</v>
      </c>
      <c r="C21" s="286">
        <v>0</v>
      </c>
      <c r="D21" s="286">
        <v>0</v>
      </c>
      <c r="E21" s="286">
        <v>0</v>
      </c>
      <c r="F21" s="286">
        <v>0</v>
      </c>
      <c r="G21" s="287">
        <v>0</v>
      </c>
      <c r="H21" s="293" t="s">
        <v>179</v>
      </c>
      <c r="I21" s="286">
        <v>0</v>
      </c>
      <c r="J21" s="286">
        <v>0</v>
      </c>
      <c r="K21" s="286">
        <v>112493.3</v>
      </c>
      <c r="L21" s="286">
        <v>0</v>
      </c>
      <c r="M21" s="286">
        <v>32180.9</v>
      </c>
      <c r="N21" s="287">
        <v>3085</v>
      </c>
      <c r="O21" s="293" t="s">
        <v>179</v>
      </c>
      <c r="P21" s="286">
        <v>0</v>
      </c>
      <c r="Q21" s="286">
        <v>0</v>
      </c>
      <c r="R21" s="286">
        <v>50725</v>
      </c>
      <c r="S21" s="286">
        <v>168966</v>
      </c>
      <c r="T21" s="286">
        <v>0</v>
      </c>
      <c r="U21" s="287">
        <v>0</v>
      </c>
      <c r="V21" s="293" t="s">
        <v>179</v>
      </c>
      <c r="W21" s="286">
        <v>4713.5</v>
      </c>
      <c r="X21" s="286">
        <v>0</v>
      </c>
      <c r="Y21" s="286">
        <v>0</v>
      </c>
      <c r="Z21" s="286">
        <v>0</v>
      </c>
      <c r="AA21" s="286">
        <v>0</v>
      </c>
      <c r="AB21" s="287">
        <v>0</v>
      </c>
      <c r="AC21" s="293" t="s">
        <v>179</v>
      </c>
      <c r="AD21" s="331">
        <v>0</v>
      </c>
      <c r="AE21" s="331">
        <v>8205</v>
      </c>
      <c r="AF21" s="331">
        <v>0</v>
      </c>
      <c r="AG21" s="331">
        <v>0</v>
      </c>
      <c r="AH21" s="332">
        <v>2245</v>
      </c>
    </row>
    <row r="22" spans="1:34" s="88" customFormat="1" ht="16.7" customHeight="1" x14ac:dyDescent="0.25">
      <c r="A22" s="37" t="s">
        <v>180</v>
      </c>
      <c r="B22" s="286">
        <v>40834</v>
      </c>
      <c r="C22" s="286">
        <v>0</v>
      </c>
      <c r="D22" s="286">
        <v>0</v>
      </c>
      <c r="E22" s="286">
        <v>0</v>
      </c>
      <c r="F22" s="286">
        <v>0</v>
      </c>
      <c r="G22" s="287">
        <v>0</v>
      </c>
      <c r="H22" s="293" t="s">
        <v>181</v>
      </c>
      <c r="I22" s="286">
        <v>0</v>
      </c>
      <c r="J22" s="286">
        <v>0</v>
      </c>
      <c r="K22" s="286">
        <v>30867</v>
      </c>
      <c r="L22" s="286">
        <v>0</v>
      </c>
      <c r="M22" s="286">
        <v>0</v>
      </c>
      <c r="N22" s="287">
        <v>0</v>
      </c>
      <c r="O22" s="293" t="s">
        <v>181</v>
      </c>
      <c r="P22" s="286">
        <v>0</v>
      </c>
      <c r="Q22" s="286">
        <v>0</v>
      </c>
      <c r="R22" s="286">
        <v>9967</v>
      </c>
      <c r="S22" s="286">
        <v>0</v>
      </c>
      <c r="T22" s="286">
        <v>0</v>
      </c>
      <c r="U22" s="287">
        <v>0</v>
      </c>
      <c r="V22" s="293" t="s">
        <v>181</v>
      </c>
      <c r="W22" s="286">
        <v>0</v>
      </c>
      <c r="X22" s="286">
        <v>0</v>
      </c>
      <c r="Y22" s="286">
        <v>0</v>
      </c>
      <c r="Z22" s="286">
        <v>0</v>
      </c>
      <c r="AA22" s="286">
        <v>0</v>
      </c>
      <c r="AB22" s="287">
        <v>0</v>
      </c>
      <c r="AC22" s="293" t="s">
        <v>181</v>
      </c>
      <c r="AD22" s="331">
        <v>0</v>
      </c>
      <c r="AE22" s="331">
        <v>0</v>
      </c>
      <c r="AF22" s="331">
        <v>0</v>
      </c>
      <c r="AG22" s="331">
        <v>0</v>
      </c>
      <c r="AH22" s="332">
        <v>0</v>
      </c>
    </row>
    <row r="23" spans="1:34" s="88" customFormat="1" ht="16.7" customHeight="1" x14ac:dyDescent="0.25">
      <c r="A23" s="37" t="s">
        <v>182</v>
      </c>
      <c r="B23" s="286">
        <v>20746</v>
      </c>
      <c r="C23" s="286">
        <v>0</v>
      </c>
      <c r="D23" s="286">
        <v>0</v>
      </c>
      <c r="E23" s="286">
        <v>0</v>
      </c>
      <c r="F23" s="286">
        <v>0</v>
      </c>
      <c r="G23" s="287">
        <v>0</v>
      </c>
      <c r="H23" s="293" t="s">
        <v>183</v>
      </c>
      <c r="I23" s="286">
        <v>0</v>
      </c>
      <c r="J23" s="286">
        <v>0</v>
      </c>
      <c r="K23" s="286">
        <v>15249</v>
      </c>
      <c r="L23" s="286">
        <v>0</v>
      </c>
      <c r="M23" s="286">
        <v>0</v>
      </c>
      <c r="N23" s="287">
        <v>0</v>
      </c>
      <c r="O23" s="293" t="s">
        <v>183</v>
      </c>
      <c r="P23" s="286">
        <v>0</v>
      </c>
      <c r="Q23" s="286">
        <v>0</v>
      </c>
      <c r="R23" s="286">
        <v>5497</v>
      </c>
      <c r="S23" s="286">
        <v>0</v>
      </c>
      <c r="T23" s="286">
        <v>0</v>
      </c>
      <c r="U23" s="287">
        <v>0</v>
      </c>
      <c r="V23" s="293" t="s">
        <v>183</v>
      </c>
      <c r="W23" s="286">
        <v>0</v>
      </c>
      <c r="X23" s="286">
        <v>0</v>
      </c>
      <c r="Y23" s="286">
        <v>0</v>
      </c>
      <c r="Z23" s="286">
        <v>0</v>
      </c>
      <c r="AA23" s="286">
        <v>0</v>
      </c>
      <c r="AB23" s="287">
        <v>0</v>
      </c>
      <c r="AC23" s="293" t="s">
        <v>183</v>
      </c>
      <c r="AD23" s="331">
        <v>0</v>
      </c>
      <c r="AE23" s="331">
        <v>0</v>
      </c>
      <c r="AF23" s="331">
        <v>0</v>
      </c>
      <c r="AG23" s="331">
        <v>0</v>
      </c>
      <c r="AH23" s="332">
        <v>0</v>
      </c>
    </row>
    <row r="24" spans="1:34" s="88" customFormat="1" ht="16.7" customHeight="1" x14ac:dyDescent="0.25">
      <c r="A24" s="37" t="s">
        <v>184</v>
      </c>
      <c r="B24" s="286">
        <v>32690</v>
      </c>
      <c r="C24" s="286">
        <v>0</v>
      </c>
      <c r="D24" s="286">
        <v>0</v>
      </c>
      <c r="E24" s="286">
        <v>0</v>
      </c>
      <c r="F24" s="286">
        <v>0</v>
      </c>
      <c r="G24" s="287">
        <v>0</v>
      </c>
      <c r="H24" s="293" t="s">
        <v>185</v>
      </c>
      <c r="I24" s="286">
        <v>0</v>
      </c>
      <c r="J24" s="286">
        <v>0</v>
      </c>
      <c r="K24" s="286">
        <v>19549</v>
      </c>
      <c r="L24" s="286">
        <v>0</v>
      </c>
      <c r="M24" s="286">
        <v>0</v>
      </c>
      <c r="N24" s="287">
        <v>344</v>
      </c>
      <c r="O24" s="293" t="s">
        <v>185</v>
      </c>
      <c r="P24" s="286">
        <v>0</v>
      </c>
      <c r="Q24" s="286">
        <v>0</v>
      </c>
      <c r="R24" s="286">
        <v>11905</v>
      </c>
      <c r="S24" s="286">
        <v>0</v>
      </c>
      <c r="T24" s="286">
        <v>0</v>
      </c>
      <c r="U24" s="287">
        <v>0</v>
      </c>
      <c r="V24" s="293" t="s">
        <v>185</v>
      </c>
      <c r="W24" s="286">
        <v>892</v>
      </c>
      <c r="X24" s="286">
        <v>0</v>
      </c>
      <c r="Y24" s="286">
        <v>0</v>
      </c>
      <c r="Z24" s="286">
        <v>0</v>
      </c>
      <c r="AA24" s="286">
        <v>0</v>
      </c>
      <c r="AB24" s="287">
        <v>0</v>
      </c>
      <c r="AC24" s="293" t="s">
        <v>185</v>
      </c>
      <c r="AD24" s="331">
        <v>0</v>
      </c>
      <c r="AE24" s="331">
        <v>0</v>
      </c>
      <c r="AF24" s="331">
        <v>0</v>
      </c>
      <c r="AG24" s="331">
        <v>0</v>
      </c>
      <c r="AH24" s="332">
        <v>0</v>
      </c>
    </row>
    <row r="25" spans="1:34" s="88" customFormat="1" ht="16.7" customHeight="1" x14ac:dyDescent="0.25">
      <c r="A25" s="37" t="s">
        <v>186</v>
      </c>
      <c r="B25" s="286">
        <v>92470.6</v>
      </c>
      <c r="C25" s="286">
        <v>0</v>
      </c>
      <c r="D25" s="286">
        <v>0</v>
      </c>
      <c r="E25" s="286">
        <v>0</v>
      </c>
      <c r="F25" s="286">
        <v>0</v>
      </c>
      <c r="G25" s="287">
        <v>0</v>
      </c>
      <c r="H25" s="293" t="s">
        <v>187</v>
      </c>
      <c r="I25" s="286">
        <v>0</v>
      </c>
      <c r="J25" s="286">
        <v>0</v>
      </c>
      <c r="K25" s="286">
        <v>65124.2</v>
      </c>
      <c r="L25" s="286">
        <v>0</v>
      </c>
      <c r="M25" s="286">
        <v>0</v>
      </c>
      <c r="N25" s="287">
        <v>3054.6</v>
      </c>
      <c r="O25" s="293" t="s">
        <v>187</v>
      </c>
      <c r="P25" s="286">
        <v>0</v>
      </c>
      <c r="Q25" s="286">
        <v>0</v>
      </c>
      <c r="R25" s="286">
        <v>20874.400000000001</v>
      </c>
      <c r="S25" s="286">
        <v>0</v>
      </c>
      <c r="T25" s="286">
        <v>0</v>
      </c>
      <c r="U25" s="287">
        <v>0</v>
      </c>
      <c r="V25" s="293" t="s">
        <v>187</v>
      </c>
      <c r="W25" s="286">
        <v>815.5</v>
      </c>
      <c r="X25" s="286">
        <v>0</v>
      </c>
      <c r="Y25" s="286">
        <v>0</v>
      </c>
      <c r="Z25" s="286">
        <v>0</v>
      </c>
      <c r="AA25" s="286">
        <v>790.1</v>
      </c>
      <c r="AB25" s="287">
        <v>0</v>
      </c>
      <c r="AC25" s="293" t="s">
        <v>187</v>
      </c>
      <c r="AD25" s="331">
        <v>0</v>
      </c>
      <c r="AE25" s="331">
        <v>1607.3</v>
      </c>
      <c r="AF25" s="331">
        <v>0</v>
      </c>
      <c r="AG25" s="331">
        <v>0</v>
      </c>
      <c r="AH25" s="332">
        <v>204.5</v>
      </c>
    </row>
    <row r="26" spans="1:34" s="88" customFormat="1" ht="16.7" customHeight="1" x14ac:dyDescent="0.25">
      <c r="A26" s="37" t="s">
        <v>188</v>
      </c>
      <c r="B26" s="286">
        <v>37193.300000000003</v>
      </c>
      <c r="C26" s="286">
        <v>0</v>
      </c>
      <c r="D26" s="286">
        <v>0</v>
      </c>
      <c r="E26" s="286">
        <v>0</v>
      </c>
      <c r="F26" s="286">
        <v>0</v>
      </c>
      <c r="G26" s="287">
        <v>0</v>
      </c>
      <c r="H26" s="293" t="s">
        <v>189</v>
      </c>
      <c r="I26" s="286">
        <v>0</v>
      </c>
      <c r="J26" s="286">
        <v>0</v>
      </c>
      <c r="K26" s="286">
        <v>23071.3</v>
      </c>
      <c r="L26" s="286">
        <v>0</v>
      </c>
      <c r="M26" s="286">
        <v>0</v>
      </c>
      <c r="N26" s="287">
        <v>0</v>
      </c>
      <c r="O26" s="293" t="s">
        <v>189</v>
      </c>
      <c r="P26" s="286">
        <v>0</v>
      </c>
      <c r="Q26" s="286">
        <v>0</v>
      </c>
      <c r="R26" s="286">
        <v>7689.1</v>
      </c>
      <c r="S26" s="286">
        <v>0</v>
      </c>
      <c r="T26" s="286">
        <v>0</v>
      </c>
      <c r="U26" s="287">
        <v>0</v>
      </c>
      <c r="V26" s="293" t="s">
        <v>189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7">
        <v>0</v>
      </c>
      <c r="AC26" s="293" t="s">
        <v>189</v>
      </c>
      <c r="AD26" s="331">
        <v>0</v>
      </c>
      <c r="AE26" s="331">
        <v>6423</v>
      </c>
      <c r="AF26" s="331">
        <v>0</v>
      </c>
      <c r="AG26" s="331">
        <v>0</v>
      </c>
      <c r="AH26" s="332">
        <v>9.9</v>
      </c>
    </row>
    <row r="27" spans="1:34" s="88" customFormat="1" ht="16.7" customHeight="1" x14ac:dyDescent="0.25">
      <c r="A27" s="37" t="s">
        <v>190</v>
      </c>
      <c r="B27" s="286">
        <v>28460.1</v>
      </c>
      <c r="C27" s="286">
        <v>0</v>
      </c>
      <c r="D27" s="286">
        <v>0</v>
      </c>
      <c r="E27" s="286">
        <v>0</v>
      </c>
      <c r="F27" s="286">
        <v>0</v>
      </c>
      <c r="G27" s="287">
        <v>0</v>
      </c>
      <c r="H27" s="293" t="s">
        <v>191</v>
      </c>
      <c r="I27" s="286">
        <v>0</v>
      </c>
      <c r="J27" s="286">
        <v>0</v>
      </c>
      <c r="K27" s="286">
        <v>18984</v>
      </c>
      <c r="L27" s="286">
        <v>0</v>
      </c>
      <c r="M27" s="286">
        <v>0</v>
      </c>
      <c r="N27" s="287">
        <v>168.6</v>
      </c>
      <c r="O27" s="293" t="s">
        <v>191</v>
      </c>
      <c r="P27" s="286">
        <v>0</v>
      </c>
      <c r="Q27" s="286">
        <v>0</v>
      </c>
      <c r="R27" s="286">
        <v>3112.5</v>
      </c>
      <c r="S27" s="286">
        <v>0</v>
      </c>
      <c r="T27" s="286">
        <v>0</v>
      </c>
      <c r="U27" s="287">
        <v>0</v>
      </c>
      <c r="V27" s="293" t="s">
        <v>191</v>
      </c>
      <c r="W27" s="286">
        <v>0</v>
      </c>
      <c r="X27" s="286">
        <v>0</v>
      </c>
      <c r="Y27" s="286">
        <v>0</v>
      </c>
      <c r="Z27" s="286">
        <v>0</v>
      </c>
      <c r="AA27" s="286">
        <v>0</v>
      </c>
      <c r="AB27" s="287">
        <v>0</v>
      </c>
      <c r="AC27" s="293" t="s">
        <v>191</v>
      </c>
      <c r="AD27" s="331">
        <v>0</v>
      </c>
      <c r="AE27" s="331">
        <v>3315.7</v>
      </c>
      <c r="AF27" s="331">
        <v>0</v>
      </c>
      <c r="AG27" s="331">
        <v>0</v>
      </c>
      <c r="AH27" s="332">
        <v>2879.3</v>
      </c>
    </row>
    <row r="28" spans="1:34" s="88" customFormat="1" ht="16.7" customHeight="1" x14ac:dyDescent="0.25">
      <c r="A28" s="37" t="s">
        <v>192</v>
      </c>
      <c r="B28" s="286">
        <v>19268.099999999999</v>
      </c>
      <c r="C28" s="286">
        <v>0</v>
      </c>
      <c r="D28" s="286">
        <v>0</v>
      </c>
      <c r="E28" s="286">
        <v>0</v>
      </c>
      <c r="F28" s="286">
        <v>0</v>
      </c>
      <c r="G28" s="287">
        <v>0</v>
      </c>
      <c r="H28" s="293" t="s">
        <v>193</v>
      </c>
      <c r="I28" s="286">
        <v>0</v>
      </c>
      <c r="J28" s="286">
        <v>0</v>
      </c>
      <c r="K28" s="286">
        <v>14642.2</v>
      </c>
      <c r="L28" s="286">
        <v>0</v>
      </c>
      <c r="M28" s="286">
        <v>0</v>
      </c>
      <c r="N28" s="287">
        <v>0</v>
      </c>
      <c r="O28" s="293" t="s">
        <v>193</v>
      </c>
      <c r="P28" s="286">
        <v>0</v>
      </c>
      <c r="Q28" s="286">
        <v>0</v>
      </c>
      <c r="R28" s="286">
        <v>4619.3</v>
      </c>
      <c r="S28" s="286">
        <v>6.6</v>
      </c>
      <c r="T28" s="286">
        <v>0</v>
      </c>
      <c r="U28" s="287">
        <v>0</v>
      </c>
      <c r="V28" s="293" t="s">
        <v>193</v>
      </c>
      <c r="W28" s="286">
        <v>0</v>
      </c>
      <c r="X28" s="286">
        <v>0</v>
      </c>
      <c r="Y28" s="286">
        <v>0</v>
      </c>
      <c r="Z28" s="286">
        <v>0</v>
      </c>
      <c r="AA28" s="286">
        <v>0</v>
      </c>
      <c r="AB28" s="287">
        <v>0</v>
      </c>
      <c r="AC28" s="293" t="s">
        <v>193</v>
      </c>
      <c r="AD28" s="331">
        <v>0</v>
      </c>
      <c r="AE28" s="331">
        <v>0</v>
      </c>
      <c r="AF28" s="331">
        <v>0</v>
      </c>
      <c r="AG28" s="331">
        <v>0</v>
      </c>
      <c r="AH28" s="332">
        <v>0</v>
      </c>
    </row>
    <row r="29" spans="1:34" s="88" customFormat="1" ht="16.7" customHeight="1" x14ac:dyDescent="0.25">
      <c r="A29" s="37" t="s">
        <v>194</v>
      </c>
      <c r="B29" s="286">
        <v>22574</v>
      </c>
      <c r="C29" s="286">
        <v>0</v>
      </c>
      <c r="D29" s="286">
        <v>0</v>
      </c>
      <c r="E29" s="286">
        <v>0</v>
      </c>
      <c r="F29" s="286">
        <v>0</v>
      </c>
      <c r="G29" s="287">
        <v>0</v>
      </c>
      <c r="H29" s="293" t="s">
        <v>195</v>
      </c>
      <c r="I29" s="286">
        <v>0</v>
      </c>
      <c r="J29" s="286">
        <v>0</v>
      </c>
      <c r="K29" s="286">
        <v>16601.3</v>
      </c>
      <c r="L29" s="286">
        <v>0</v>
      </c>
      <c r="M29" s="286">
        <v>0</v>
      </c>
      <c r="N29" s="287">
        <v>0</v>
      </c>
      <c r="O29" s="293" t="s">
        <v>195</v>
      </c>
      <c r="P29" s="286">
        <v>0</v>
      </c>
      <c r="Q29" s="286">
        <v>0</v>
      </c>
      <c r="R29" s="286">
        <v>5972.7</v>
      </c>
      <c r="S29" s="286">
        <v>0</v>
      </c>
      <c r="T29" s="286">
        <v>0</v>
      </c>
      <c r="U29" s="287">
        <v>0</v>
      </c>
      <c r="V29" s="293" t="s">
        <v>195</v>
      </c>
      <c r="W29" s="286">
        <v>0</v>
      </c>
      <c r="X29" s="286">
        <v>0</v>
      </c>
      <c r="Y29" s="286">
        <v>0</v>
      </c>
      <c r="Z29" s="286">
        <v>0</v>
      </c>
      <c r="AA29" s="286">
        <v>0</v>
      </c>
      <c r="AB29" s="287">
        <v>0</v>
      </c>
      <c r="AC29" s="293" t="s">
        <v>195</v>
      </c>
      <c r="AD29" s="331">
        <v>0</v>
      </c>
      <c r="AE29" s="331">
        <v>0</v>
      </c>
      <c r="AF29" s="331">
        <v>0</v>
      </c>
      <c r="AG29" s="331">
        <v>0</v>
      </c>
      <c r="AH29" s="332">
        <v>0</v>
      </c>
    </row>
    <row r="30" spans="1:34" s="88" customFormat="1" ht="16.7" customHeight="1" x14ac:dyDescent="0.25">
      <c r="A30" s="37" t="s">
        <v>196</v>
      </c>
      <c r="B30" s="286">
        <v>19869.599999999999</v>
      </c>
      <c r="C30" s="286">
        <v>0</v>
      </c>
      <c r="D30" s="286">
        <v>0</v>
      </c>
      <c r="E30" s="286">
        <v>0</v>
      </c>
      <c r="F30" s="286">
        <v>0</v>
      </c>
      <c r="G30" s="287">
        <v>0</v>
      </c>
      <c r="H30" s="293" t="s">
        <v>197</v>
      </c>
      <c r="I30" s="286">
        <v>0</v>
      </c>
      <c r="J30" s="286">
        <v>0</v>
      </c>
      <c r="K30" s="286">
        <v>14970.3</v>
      </c>
      <c r="L30" s="286">
        <v>0</v>
      </c>
      <c r="M30" s="286">
        <v>0</v>
      </c>
      <c r="N30" s="287">
        <v>406.2</v>
      </c>
      <c r="O30" s="293" t="s">
        <v>197</v>
      </c>
      <c r="P30" s="286">
        <v>0</v>
      </c>
      <c r="Q30" s="286">
        <v>0</v>
      </c>
      <c r="R30" s="286">
        <v>2789.1</v>
      </c>
      <c r="S30" s="286">
        <v>0</v>
      </c>
      <c r="T30" s="286">
        <v>0</v>
      </c>
      <c r="U30" s="287">
        <v>0</v>
      </c>
      <c r="V30" s="293" t="s">
        <v>197</v>
      </c>
      <c r="W30" s="286">
        <v>0</v>
      </c>
      <c r="X30" s="286">
        <v>0</v>
      </c>
      <c r="Y30" s="286">
        <v>0</v>
      </c>
      <c r="Z30" s="286">
        <v>0</v>
      </c>
      <c r="AA30" s="286">
        <v>0</v>
      </c>
      <c r="AB30" s="287">
        <v>0</v>
      </c>
      <c r="AC30" s="293" t="s">
        <v>197</v>
      </c>
      <c r="AD30" s="331">
        <v>0</v>
      </c>
      <c r="AE30" s="331">
        <v>1704</v>
      </c>
      <c r="AF30" s="331">
        <v>0</v>
      </c>
      <c r="AG30" s="331">
        <v>0</v>
      </c>
      <c r="AH30" s="332">
        <v>0</v>
      </c>
    </row>
    <row r="31" spans="1:34" s="88" customFormat="1" ht="16.7" customHeight="1" x14ac:dyDescent="0.25">
      <c r="A31" s="37" t="s">
        <v>198</v>
      </c>
      <c r="B31" s="286">
        <v>113025.3</v>
      </c>
      <c r="C31" s="286">
        <v>0</v>
      </c>
      <c r="D31" s="286">
        <v>0</v>
      </c>
      <c r="E31" s="286">
        <v>0</v>
      </c>
      <c r="F31" s="286">
        <v>0</v>
      </c>
      <c r="G31" s="287">
        <v>0</v>
      </c>
      <c r="H31" s="293" t="s">
        <v>199</v>
      </c>
      <c r="I31" s="286">
        <v>0</v>
      </c>
      <c r="J31" s="286">
        <v>0</v>
      </c>
      <c r="K31" s="286">
        <v>78680.800000000003</v>
      </c>
      <c r="L31" s="286">
        <v>0</v>
      </c>
      <c r="M31" s="286">
        <v>0</v>
      </c>
      <c r="N31" s="287">
        <v>113.9</v>
      </c>
      <c r="O31" s="293" t="s">
        <v>199</v>
      </c>
      <c r="P31" s="286">
        <v>0</v>
      </c>
      <c r="Q31" s="286">
        <v>1404.7</v>
      </c>
      <c r="R31" s="286">
        <v>31194.799999999999</v>
      </c>
      <c r="S31" s="286">
        <v>0</v>
      </c>
      <c r="T31" s="286">
        <v>0</v>
      </c>
      <c r="U31" s="287">
        <v>0</v>
      </c>
      <c r="V31" s="293" t="s">
        <v>199</v>
      </c>
      <c r="W31" s="286">
        <v>0</v>
      </c>
      <c r="X31" s="286">
        <v>0</v>
      </c>
      <c r="Y31" s="286">
        <v>0</v>
      </c>
      <c r="Z31" s="286">
        <v>0</v>
      </c>
      <c r="AA31" s="286">
        <v>620.6</v>
      </c>
      <c r="AB31" s="287">
        <v>0</v>
      </c>
      <c r="AC31" s="293" t="s">
        <v>199</v>
      </c>
      <c r="AD31" s="331">
        <v>0</v>
      </c>
      <c r="AE31" s="331">
        <v>0</v>
      </c>
      <c r="AF31" s="331">
        <v>0</v>
      </c>
      <c r="AG31" s="331">
        <v>0</v>
      </c>
      <c r="AH31" s="332">
        <v>1010.5</v>
      </c>
    </row>
    <row r="32" spans="1:34" s="89" customFormat="1" ht="16.7" customHeight="1" x14ac:dyDescent="0.25">
      <c r="A32" s="37" t="s">
        <v>200</v>
      </c>
      <c r="B32" s="286">
        <v>12262.8</v>
      </c>
      <c r="C32" s="286">
        <v>0</v>
      </c>
      <c r="D32" s="286">
        <v>0</v>
      </c>
      <c r="E32" s="286">
        <v>0</v>
      </c>
      <c r="F32" s="286">
        <v>0</v>
      </c>
      <c r="G32" s="287">
        <v>0</v>
      </c>
      <c r="H32" s="293" t="s">
        <v>201</v>
      </c>
      <c r="I32" s="286">
        <v>0</v>
      </c>
      <c r="J32" s="286">
        <v>0</v>
      </c>
      <c r="K32" s="286">
        <v>5247.1</v>
      </c>
      <c r="L32" s="286">
        <v>0</v>
      </c>
      <c r="M32" s="286">
        <v>0</v>
      </c>
      <c r="N32" s="287">
        <v>1768.6</v>
      </c>
      <c r="O32" s="293" t="s">
        <v>201</v>
      </c>
      <c r="P32" s="286">
        <v>0</v>
      </c>
      <c r="Q32" s="286">
        <v>0</v>
      </c>
      <c r="R32" s="286">
        <v>3268.7</v>
      </c>
      <c r="S32" s="286">
        <v>429.8</v>
      </c>
      <c r="T32" s="286">
        <v>0</v>
      </c>
      <c r="U32" s="287">
        <v>0</v>
      </c>
      <c r="V32" s="293" t="s">
        <v>201</v>
      </c>
      <c r="W32" s="286">
        <v>0</v>
      </c>
      <c r="X32" s="286">
        <v>0</v>
      </c>
      <c r="Y32" s="286">
        <v>0</v>
      </c>
      <c r="Z32" s="286">
        <v>0</v>
      </c>
      <c r="AA32" s="286">
        <v>0</v>
      </c>
      <c r="AB32" s="287">
        <v>0</v>
      </c>
      <c r="AC32" s="293" t="s">
        <v>201</v>
      </c>
      <c r="AD32" s="331">
        <v>0</v>
      </c>
      <c r="AE32" s="331">
        <v>0</v>
      </c>
      <c r="AF32" s="331">
        <v>0</v>
      </c>
      <c r="AG32" s="331">
        <v>0</v>
      </c>
      <c r="AH32" s="332">
        <v>1548.6</v>
      </c>
    </row>
    <row r="33" spans="1:40" s="89" customFormat="1" ht="16.7" customHeight="1" x14ac:dyDescent="0.25">
      <c r="A33" s="37" t="s">
        <v>202</v>
      </c>
      <c r="B33" s="286">
        <v>5868.1</v>
      </c>
      <c r="C33" s="286">
        <v>0</v>
      </c>
      <c r="D33" s="286">
        <v>0</v>
      </c>
      <c r="E33" s="286">
        <v>0</v>
      </c>
      <c r="F33" s="286">
        <v>0</v>
      </c>
      <c r="G33" s="287">
        <v>0</v>
      </c>
      <c r="H33" s="293" t="s">
        <v>203</v>
      </c>
      <c r="I33" s="286">
        <v>0</v>
      </c>
      <c r="J33" s="286">
        <v>0</v>
      </c>
      <c r="K33" s="286">
        <v>2433.8000000000002</v>
      </c>
      <c r="L33" s="286">
        <v>0</v>
      </c>
      <c r="M33" s="286">
        <v>0</v>
      </c>
      <c r="N33" s="287">
        <v>0</v>
      </c>
      <c r="O33" s="293" t="s">
        <v>203</v>
      </c>
      <c r="P33" s="286">
        <v>0</v>
      </c>
      <c r="Q33" s="286">
        <v>0</v>
      </c>
      <c r="R33" s="286">
        <v>1331.9</v>
      </c>
      <c r="S33" s="286">
        <v>2102.4</v>
      </c>
      <c r="T33" s="286">
        <v>0</v>
      </c>
      <c r="U33" s="287">
        <v>0</v>
      </c>
      <c r="V33" s="293" t="s">
        <v>203</v>
      </c>
      <c r="W33" s="286">
        <v>0</v>
      </c>
      <c r="X33" s="286">
        <v>0</v>
      </c>
      <c r="Y33" s="286">
        <v>0</v>
      </c>
      <c r="Z33" s="286">
        <v>0</v>
      </c>
      <c r="AA33" s="286">
        <v>0</v>
      </c>
      <c r="AB33" s="287">
        <v>0</v>
      </c>
      <c r="AC33" s="293" t="s">
        <v>203</v>
      </c>
      <c r="AD33" s="331">
        <v>0</v>
      </c>
      <c r="AE33" s="331">
        <v>0</v>
      </c>
      <c r="AF33" s="331">
        <v>0</v>
      </c>
      <c r="AG33" s="331">
        <v>0</v>
      </c>
      <c r="AH33" s="332">
        <v>0</v>
      </c>
    </row>
    <row r="34" spans="1:40" s="89" customFormat="1" ht="16.7" customHeight="1" x14ac:dyDescent="0.25">
      <c r="A34" s="37" t="s">
        <v>204</v>
      </c>
      <c r="B34" s="286">
        <v>9238</v>
      </c>
      <c r="C34" s="286">
        <v>0</v>
      </c>
      <c r="D34" s="286">
        <v>0</v>
      </c>
      <c r="E34" s="286">
        <v>0</v>
      </c>
      <c r="F34" s="286">
        <v>0</v>
      </c>
      <c r="G34" s="287">
        <v>0</v>
      </c>
      <c r="H34" s="293" t="s">
        <v>205</v>
      </c>
      <c r="I34" s="286">
        <v>0</v>
      </c>
      <c r="J34" s="286">
        <v>0</v>
      </c>
      <c r="K34" s="286">
        <v>6264.1</v>
      </c>
      <c r="L34" s="286">
        <v>0</v>
      </c>
      <c r="M34" s="286">
        <v>0</v>
      </c>
      <c r="N34" s="287">
        <v>0</v>
      </c>
      <c r="O34" s="293" t="s">
        <v>205</v>
      </c>
      <c r="P34" s="286">
        <v>0</v>
      </c>
      <c r="Q34" s="286">
        <v>0</v>
      </c>
      <c r="R34" s="286">
        <v>2924.3</v>
      </c>
      <c r="S34" s="286">
        <v>49.6</v>
      </c>
      <c r="T34" s="286">
        <v>0</v>
      </c>
      <c r="U34" s="287">
        <v>0</v>
      </c>
      <c r="V34" s="293" t="s">
        <v>205</v>
      </c>
      <c r="W34" s="286">
        <v>0</v>
      </c>
      <c r="X34" s="286">
        <v>0</v>
      </c>
      <c r="Y34" s="286">
        <v>0</v>
      </c>
      <c r="Z34" s="286">
        <v>0</v>
      </c>
      <c r="AA34" s="286">
        <v>0</v>
      </c>
      <c r="AB34" s="287">
        <v>0</v>
      </c>
      <c r="AC34" s="293" t="s">
        <v>205</v>
      </c>
      <c r="AD34" s="331">
        <v>0</v>
      </c>
      <c r="AE34" s="331">
        <v>0</v>
      </c>
      <c r="AF34" s="331">
        <v>0</v>
      </c>
      <c r="AG34" s="331">
        <v>0</v>
      </c>
      <c r="AH34" s="332">
        <v>0</v>
      </c>
    </row>
    <row r="35" spans="1:40" s="89" customFormat="1" ht="16.7" customHeight="1" x14ac:dyDescent="0.25">
      <c r="A35" s="37" t="s">
        <v>206</v>
      </c>
      <c r="B35" s="286">
        <v>17721.599999999999</v>
      </c>
      <c r="C35" s="286">
        <v>0</v>
      </c>
      <c r="D35" s="286">
        <v>0</v>
      </c>
      <c r="E35" s="286">
        <v>0</v>
      </c>
      <c r="F35" s="286">
        <v>0</v>
      </c>
      <c r="G35" s="287">
        <v>0</v>
      </c>
      <c r="H35" s="293" t="s">
        <v>207</v>
      </c>
      <c r="I35" s="286">
        <v>0</v>
      </c>
      <c r="J35" s="286">
        <v>0</v>
      </c>
      <c r="K35" s="286">
        <v>9136.6</v>
      </c>
      <c r="L35" s="286">
        <v>0</v>
      </c>
      <c r="M35" s="286">
        <v>0</v>
      </c>
      <c r="N35" s="287">
        <v>0</v>
      </c>
      <c r="O35" s="293" t="s">
        <v>207</v>
      </c>
      <c r="P35" s="286">
        <v>0</v>
      </c>
      <c r="Q35" s="286">
        <v>0</v>
      </c>
      <c r="R35" s="286">
        <v>5289.5</v>
      </c>
      <c r="S35" s="286">
        <v>0</v>
      </c>
      <c r="T35" s="286">
        <v>0</v>
      </c>
      <c r="U35" s="287">
        <v>0</v>
      </c>
      <c r="V35" s="293" t="s">
        <v>207</v>
      </c>
      <c r="W35" s="286">
        <v>0</v>
      </c>
      <c r="X35" s="286">
        <v>0</v>
      </c>
      <c r="Y35" s="286">
        <v>0</v>
      </c>
      <c r="Z35" s="286">
        <v>0</v>
      </c>
      <c r="AA35" s="286">
        <v>0</v>
      </c>
      <c r="AB35" s="287">
        <v>0</v>
      </c>
      <c r="AC35" s="293" t="s">
        <v>207</v>
      </c>
      <c r="AD35" s="331">
        <v>0</v>
      </c>
      <c r="AE35" s="331">
        <v>0</v>
      </c>
      <c r="AF35" s="331">
        <v>0</v>
      </c>
      <c r="AG35" s="331">
        <v>0</v>
      </c>
      <c r="AH35" s="332">
        <v>3295.5</v>
      </c>
    </row>
    <row r="36" spans="1:40" s="89" customFormat="1" ht="16.7" customHeight="1" x14ac:dyDescent="0.25">
      <c r="A36" s="37" t="s">
        <v>208</v>
      </c>
      <c r="B36" s="286">
        <v>8003.1</v>
      </c>
      <c r="C36" s="286">
        <v>0</v>
      </c>
      <c r="D36" s="286">
        <v>0</v>
      </c>
      <c r="E36" s="286">
        <v>0</v>
      </c>
      <c r="F36" s="286">
        <v>0</v>
      </c>
      <c r="G36" s="287">
        <v>0</v>
      </c>
      <c r="H36" s="293" t="s">
        <v>209</v>
      </c>
      <c r="I36" s="286">
        <v>0</v>
      </c>
      <c r="J36" s="286">
        <v>0</v>
      </c>
      <c r="K36" s="286">
        <v>6436.2</v>
      </c>
      <c r="L36" s="286">
        <v>0</v>
      </c>
      <c r="M36" s="286">
        <v>0</v>
      </c>
      <c r="N36" s="287">
        <v>0</v>
      </c>
      <c r="O36" s="293" t="s">
        <v>209</v>
      </c>
      <c r="P36" s="286">
        <v>0</v>
      </c>
      <c r="Q36" s="286">
        <v>0</v>
      </c>
      <c r="R36" s="286">
        <v>1566.9</v>
      </c>
      <c r="S36" s="286">
        <v>0</v>
      </c>
      <c r="T36" s="286">
        <v>0</v>
      </c>
      <c r="U36" s="287">
        <v>0</v>
      </c>
      <c r="V36" s="293" t="s">
        <v>209</v>
      </c>
      <c r="W36" s="286">
        <v>0</v>
      </c>
      <c r="X36" s="286">
        <v>0</v>
      </c>
      <c r="Y36" s="286">
        <v>0</v>
      </c>
      <c r="Z36" s="286">
        <v>0</v>
      </c>
      <c r="AA36" s="286">
        <v>0</v>
      </c>
      <c r="AB36" s="287">
        <v>0</v>
      </c>
      <c r="AC36" s="293" t="s">
        <v>209</v>
      </c>
      <c r="AD36" s="331">
        <v>0</v>
      </c>
      <c r="AE36" s="331">
        <v>0</v>
      </c>
      <c r="AF36" s="331">
        <v>0</v>
      </c>
      <c r="AG36" s="331">
        <v>0</v>
      </c>
      <c r="AH36" s="332">
        <v>0</v>
      </c>
    </row>
    <row r="37" spans="1:40" s="89" customFormat="1" ht="16.7" customHeight="1" x14ac:dyDescent="0.25">
      <c r="A37" s="37" t="s">
        <v>210</v>
      </c>
      <c r="B37" s="286">
        <v>16729.5</v>
      </c>
      <c r="C37" s="286">
        <v>0</v>
      </c>
      <c r="D37" s="286">
        <v>0</v>
      </c>
      <c r="E37" s="286">
        <v>0</v>
      </c>
      <c r="F37" s="286">
        <v>0</v>
      </c>
      <c r="G37" s="287">
        <v>0</v>
      </c>
      <c r="H37" s="293" t="s">
        <v>211</v>
      </c>
      <c r="I37" s="286">
        <v>0</v>
      </c>
      <c r="J37" s="286">
        <v>0</v>
      </c>
      <c r="K37" s="286">
        <v>10721.9</v>
      </c>
      <c r="L37" s="286">
        <v>0</v>
      </c>
      <c r="M37" s="286">
        <v>0</v>
      </c>
      <c r="N37" s="287">
        <v>0</v>
      </c>
      <c r="O37" s="293" t="s">
        <v>211</v>
      </c>
      <c r="P37" s="286">
        <v>0</v>
      </c>
      <c r="Q37" s="286">
        <v>0</v>
      </c>
      <c r="R37" s="286">
        <v>4519.2</v>
      </c>
      <c r="S37" s="286">
        <v>0</v>
      </c>
      <c r="T37" s="286">
        <v>0</v>
      </c>
      <c r="U37" s="287">
        <v>0</v>
      </c>
      <c r="V37" s="293" t="s">
        <v>211</v>
      </c>
      <c r="W37" s="286">
        <v>0</v>
      </c>
      <c r="X37" s="286">
        <v>0</v>
      </c>
      <c r="Y37" s="286">
        <v>0</v>
      </c>
      <c r="Z37" s="286">
        <v>0</v>
      </c>
      <c r="AA37" s="286">
        <v>0</v>
      </c>
      <c r="AB37" s="287">
        <v>0</v>
      </c>
      <c r="AC37" s="293" t="s">
        <v>211</v>
      </c>
      <c r="AD37" s="331">
        <v>0</v>
      </c>
      <c r="AE37" s="331">
        <v>0</v>
      </c>
      <c r="AF37" s="331">
        <v>0</v>
      </c>
      <c r="AG37" s="331">
        <v>0</v>
      </c>
      <c r="AH37" s="332">
        <v>1488.4</v>
      </c>
    </row>
    <row r="38" spans="1:40" s="89" customFormat="1" ht="16.7" customHeight="1" x14ac:dyDescent="0.25">
      <c r="A38" s="37" t="s">
        <v>212</v>
      </c>
      <c r="B38" s="286">
        <v>9093.9</v>
      </c>
      <c r="C38" s="286">
        <v>0</v>
      </c>
      <c r="D38" s="286">
        <v>0</v>
      </c>
      <c r="E38" s="286">
        <v>0</v>
      </c>
      <c r="F38" s="286">
        <v>0</v>
      </c>
      <c r="G38" s="287">
        <v>0</v>
      </c>
      <c r="H38" s="293" t="s">
        <v>213</v>
      </c>
      <c r="I38" s="286">
        <v>0</v>
      </c>
      <c r="J38" s="286">
        <v>0</v>
      </c>
      <c r="K38" s="286">
        <v>7166.6</v>
      </c>
      <c r="L38" s="286">
        <v>0</v>
      </c>
      <c r="M38" s="286">
        <v>0</v>
      </c>
      <c r="N38" s="287">
        <v>0</v>
      </c>
      <c r="O38" s="293" t="s">
        <v>213</v>
      </c>
      <c r="P38" s="286">
        <v>0</v>
      </c>
      <c r="Q38" s="286">
        <v>0</v>
      </c>
      <c r="R38" s="286">
        <v>1927.3</v>
      </c>
      <c r="S38" s="286">
        <v>0</v>
      </c>
      <c r="T38" s="286">
        <v>0</v>
      </c>
      <c r="U38" s="287">
        <v>0</v>
      </c>
      <c r="V38" s="293" t="s">
        <v>213</v>
      </c>
      <c r="W38" s="286">
        <v>0</v>
      </c>
      <c r="X38" s="286">
        <v>0</v>
      </c>
      <c r="Y38" s="286">
        <v>0</v>
      </c>
      <c r="Z38" s="286">
        <v>0</v>
      </c>
      <c r="AA38" s="286">
        <v>0</v>
      </c>
      <c r="AB38" s="287">
        <v>0</v>
      </c>
      <c r="AC38" s="293" t="s">
        <v>213</v>
      </c>
      <c r="AD38" s="331">
        <v>0</v>
      </c>
      <c r="AE38" s="331">
        <v>0</v>
      </c>
      <c r="AF38" s="331">
        <v>0</v>
      </c>
      <c r="AG38" s="331">
        <v>0</v>
      </c>
      <c r="AH38" s="332">
        <v>0</v>
      </c>
    </row>
    <row r="39" spans="1:40" s="89" customFormat="1" ht="16.7" customHeight="1" x14ac:dyDescent="0.25">
      <c r="A39" s="37" t="s">
        <v>214</v>
      </c>
      <c r="B39" s="286">
        <v>13810.1</v>
      </c>
      <c r="C39" s="286">
        <v>0</v>
      </c>
      <c r="D39" s="286">
        <v>0</v>
      </c>
      <c r="E39" s="286">
        <v>0</v>
      </c>
      <c r="F39" s="286">
        <v>0</v>
      </c>
      <c r="G39" s="287">
        <v>0</v>
      </c>
      <c r="H39" s="293" t="s">
        <v>215</v>
      </c>
      <c r="I39" s="286">
        <v>0</v>
      </c>
      <c r="J39" s="286">
        <v>0</v>
      </c>
      <c r="K39" s="286">
        <v>6206.6</v>
      </c>
      <c r="L39" s="286">
        <v>0</v>
      </c>
      <c r="M39" s="286">
        <v>0</v>
      </c>
      <c r="N39" s="287">
        <v>0</v>
      </c>
      <c r="O39" s="293" t="s">
        <v>215</v>
      </c>
      <c r="P39" s="286">
        <v>0</v>
      </c>
      <c r="Q39" s="286">
        <v>0</v>
      </c>
      <c r="R39" s="286">
        <v>4823.5</v>
      </c>
      <c r="S39" s="286">
        <v>839.4</v>
      </c>
      <c r="T39" s="286">
        <v>0</v>
      </c>
      <c r="U39" s="287">
        <v>0</v>
      </c>
      <c r="V39" s="293" t="s">
        <v>215</v>
      </c>
      <c r="W39" s="286">
        <v>0</v>
      </c>
      <c r="X39" s="286">
        <v>0</v>
      </c>
      <c r="Y39" s="286">
        <v>0</v>
      </c>
      <c r="Z39" s="286">
        <v>0</v>
      </c>
      <c r="AA39" s="286">
        <v>0</v>
      </c>
      <c r="AB39" s="287">
        <v>0</v>
      </c>
      <c r="AC39" s="293" t="s">
        <v>215</v>
      </c>
      <c r="AD39" s="331">
        <v>0</v>
      </c>
      <c r="AE39" s="331">
        <v>0</v>
      </c>
      <c r="AF39" s="331">
        <v>0</v>
      </c>
      <c r="AG39" s="331">
        <v>0</v>
      </c>
      <c r="AH39" s="332">
        <v>1940.6</v>
      </c>
    </row>
    <row r="40" spans="1:40" s="89" customFormat="1" ht="16.7" customHeight="1" x14ac:dyDescent="0.25">
      <c r="A40" s="37" t="s">
        <v>216</v>
      </c>
      <c r="B40" s="286">
        <v>9097.6</v>
      </c>
      <c r="C40" s="286">
        <v>0</v>
      </c>
      <c r="D40" s="286">
        <v>0</v>
      </c>
      <c r="E40" s="286">
        <v>0</v>
      </c>
      <c r="F40" s="286">
        <v>0</v>
      </c>
      <c r="G40" s="287">
        <v>0</v>
      </c>
      <c r="H40" s="293" t="s">
        <v>217</v>
      </c>
      <c r="I40" s="286">
        <v>0</v>
      </c>
      <c r="J40" s="286">
        <v>0</v>
      </c>
      <c r="K40" s="286">
        <v>7395.8</v>
      </c>
      <c r="L40" s="286">
        <v>0</v>
      </c>
      <c r="M40" s="286">
        <v>0</v>
      </c>
      <c r="N40" s="287">
        <v>0</v>
      </c>
      <c r="O40" s="293" t="s">
        <v>217</v>
      </c>
      <c r="P40" s="286">
        <v>0</v>
      </c>
      <c r="Q40" s="286">
        <v>0</v>
      </c>
      <c r="R40" s="286">
        <v>1688.6</v>
      </c>
      <c r="S40" s="286">
        <v>13.2</v>
      </c>
      <c r="T40" s="286">
        <v>0</v>
      </c>
      <c r="U40" s="287">
        <v>0</v>
      </c>
      <c r="V40" s="293" t="s">
        <v>217</v>
      </c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287">
        <v>0</v>
      </c>
      <c r="AC40" s="293" t="s">
        <v>217</v>
      </c>
      <c r="AD40" s="331">
        <v>0</v>
      </c>
      <c r="AE40" s="331">
        <v>0</v>
      </c>
      <c r="AF40" s="331">
        <v>0</v>
      </c>
      <c r="AG40" s="331">
        <v>0</v>
      </c>
      <c r="AH40" s="332">
        <v>0</v>
      </c>
    </row>
    <row r="41" spans="1:40" s="89" customFormat="1" ht="16.7" customHeight="1" x14ac:dyDescent="0.25">
      <c r="A41" s="37" t="s">
        <v>218</v>
      </c>
      <c r="B41" s="286">
        <v>8931.9</v>
      </c>
      <c r="C41" s="286">
        <v>0</v>
      </c>
      <c r="D41" s="286">
        <v>0</v>
      </c>
      <c r="E41" s="286">
        <v>0</v>
      </c>
      <c r="F41" s="286">
        <v>0</v>
      </c>
      <c r="G41" s="287">
        <v>0</v>
      </c>
      <c r="H41" s="293" t="s">
        <v>219</v>
      </c>
      <c r="I41" s="286">
        <v>0</v>
      </c>
      <c r="J41" s="286">
        <v>0</v>
      </c>
      <c r="K41" s="286">
        <v>7368.3</v>
      </c>
      <c r="L41" s="286">
        <v>0</v>
      </c>
      <c r="M41" s="286">
        <v>0</v>
      </c>
      <c r="N41" s="287">
        <v>0</v>
      </c>
      <c r="O41" s="293" t="s">
        <v>219</v>
      </c>
      <c r="P41" s="286">
        <v>0</v>
      </c>
      <c r="Q41" s="286">
        <v>0</v>
      </c>
      <c r="R41" s="286">
        <v>1563.6</v>
      </c>
      <c r="S41" s="286">
        <v>0</v>
      </c>
      <c r="T41" s="286">
        <v>0</v>
      </c>
      <c r="U41" s="287">
        <v>0</v>
      </c>
      <c r="V41" s="293" t="s">
        <v>219</v>
      </c>
      <c r="W41" s="286">
        <v>0</v>
      </c>
      <c r="X41" s="286">
        <v>0</v>
      </c>
      <c r="Y41" s="286">
        <v>0</v>
      </c>
      <c r="Z41" s="286">
        <v>0</v>
      </c>
      <c r="AA41" s="286">
        <v>0</v>
      </c>
      <c r="AB41" s="287">
        <v>0</v>
      </c>
      <c r="AC41" s="293" t="s">
        <v>219</v>
      </c>
      <c r="AD41" s="331">
        <v>0</v>
      </c>
      <c r="AE41" s="331">
        <v>0</v>
      </c>
      <c r="AF41" s="331">
        <v>0</v>
      </c>
      <c r="AG41" s="331">
        <v>0</v>
      </c>
      <c r="AH41" s="332">
        <v>0</v>
      </c>
    </row>
    <row r="42" spans="1:40" s="89" customFormat="1" ht="16.7" customHeight="1" x14ac:dyDescent="0.25">
      <c r="A42" s="37" t="s">
        <v>220</v>
      </c>
      <c r="B42" s="286">
        <v>11995.6</v>
      </c>
      <c r="C42" s="286">
        <v>0</v>
      </c>
      <c r="D42" s="286">
        <v>0</v>
      </c>
      <c r="E42" s="286">
        <v>0</v>
      </c>
      <c r="F42" s="286">
        <v>0</v>
      </c>
      <c r="G42" s="287">
        <v>0</v>
      </c>
      <c r="H42" s="293" t="s">
        <v>221</v>
      </c>
      <c r="I42" s="286">
        <v>0</v>
      </c>
      <c r="J42" s="286">
        <v>0</v>
      </c>
      <c r="K42" s="286">
        <v>6116.1</v>
      </c>
      <c r="L42" s="286">
        <v>0</v>
      </c>
      <c r="M42" s="286">
        <v>0</v>
      </c>
      <c r="N42" s="287">
        <v>0</v>
      </c>
      <c r="O42" s="293" t="s">
        <v>221</v>
      </c>
      <c r="P42" s="286">
        <v>0</v>
      </c>
      <c r="Q42" s="286">
        <v>0</v>
      </c>
      <c r="R42" s="286">
        <v>3772.5</v>
      </c>
      <c r="S42" s="286">
        <v>0</v>
      </c>
      <c r="T42" s="286">
        <v>0</v>
      </c>
      <c r="U42" s="287">
        <v>0</v>
      </c>
      <c r="V42" s="293" t="s">
        <v>221</v>
      </c>
      <c r="W42" s="291">
        <v>0</v>
      </c>
      <c r="X42" s="286">
        <v>0</v>
      </c>
      <c r="Y42" s="286">
        <v>0</v>
      </c>
      <c r="Z42" s="286">
        <v>0</v>
      </c>
      <c r="AA42" s="286">
        <v>0</v>
      </c>
      <c r="AB42" s="287">
        <v>0</v>
      </c>
      <c r="AC42" s="293" t="s">
        <v>221</v>
      </c>
      <c r="AD42" s="331">
        <v>0</v>
      </c>
      <c r="AE42" s="331">
        <v>0</v>
      </c>
      <c r="AF42" s="331">
        <v>0</v>
      </c>
      <c r="AG42" s="331">
        <v>0</v>
      </c>
      <c r="AH42" s="332">
        <v>2107</v>
      </c>
    </row>
    <row r="43" spans="1:40" s="89" customFormat="1" ht="16.7" customHeight="1" x14ac:dyDescent="0.25">
      <c r="A43" s="37" t="s">
        <v>222</v>
      </c>
      <c r="B43" s="286">
        <v>9315.7000000000007</v>
      </c>
      <c r="C43" s="286">
        <v>0</v>
      </c>
      <c r="D43" s="286">
        <v>0</v>
      </c>
      <c r="E43" s="286">
        <v>0</v>
      </c>
      <c r="F43" s="286">
        <v>0</v>
      </c>
      <c r="G43" s="287">
        <v>0</v>
      </c>
      <c r="H43" s="293" t="s">
        <v>223</v>
      </c>
      <c r="I43" s="286">
        <v>0</v>
      </c>
      <c r="J43" s="286">
        <v>0</v>
      </c>
      <c r="K43" s="286">
        <v>7507.4</v>
      </c>
      <c r="L43" s="286">
        <v>0</v>
      </c>
      <c r="M43" s="286">
        <v>0</v>
      </c>
      <c r="N43" s="287">
        <v>0</v>
      </c>
      <c r="O43" s="293" t="s">
        <v>223</v>
      </c>
      <c r="P43" s="291">
        <v>0</v>
      </c>
      <c r="Q43" s="286">
        <v>0</v>
      </c>
      <c r="R43" s="286">
        <v>1808.3</v>
      </c>
      <c r="S43" s="286">
        <v>0</v>
      </c>
      <c r="T43" s="286">
        <v>0</v>
      </c>
      <c r="U43" s="287">
        <v>0</v>
      </c>
      <c r="V43" s="293" t="s">
        <v>223</v>
      </c>
      <c r="W43" s="291">
        <v>0</v>
      </c>
      <c r="X43" s="286">
        <v>0</v>
      </c>
      <c r="Y43" s="286">
        <v>0</v>
      </c>
      <c r="Z43" s="286">
        <v>0</v>
      </c>
      <c r="AA43" s="286">
        <v>0</v>
      </c>
      <c r="AB43" s="287">
        <v>0</v>
      </c>
      <c r="AC43" s="293" t="s">
        <v>223</v>
      </c>
      <c r="AD43" s="331">
        <v>0</v>
      </c>
      <c r="AE43" s="331">
        <v>0</v>
      </c>
      <c r="AF43" s="331">
        <v>0</v>
      </c>
      <c r="AG43" s="331">
        <v>0</v>
      </c>
      <c r="AH43" s="332">
        <v>0</v>
      </c>
    </row>
    <row r="44" spans="1:40" s="89" customFormat="1" ht="16.7" customHeight="1" x14ac:dyDescent="0.25">
      <c r="A44" s="41" t="s">
        <v>224</v>
      </c>
      <c r="B44" s="288">
        <v>9640.2999999999993</v>
      </c>
      <c r="C44" s="288">
        <v>0</v>
      </c>
      <c r="D44" s="288">
        <v>0</v>
      </c>
      <c r="E44" s="288">
        <v>0</v>
      </c>
      <c r="F44" s="288">
        <v>0</v>
      </c>
      <c r="G44" s="289">
        <v>0</v>
      </c>
      <c r="H44" s="294" t="s">
        <v>225</v>
      </c>
      <c r="I44" s="292">
        <v>0</v>
      </c>
      <c r="J44" s="288">
        <v>0</v>
      </c>
      <c r="K44" s="288">
        <v>7692.3</v>
      </c>
      <c r="L44" s="288">
        <v>0</v>
      </c>
      <c r="M44" s="288">
        <v>0</v>
      </c>
      <c r="N44" s="289">
        <v>0</v>
      </c>
      <c r="O44" s="294" t="s">
        <v>225</v>
      </c>
      <c r="P44" s="292">
        <v>0</v>
      </c>
      <c r="Q44" s="288">
        <v>0</v>
      </c>
      <c r="R44" s="288">
        <v>1948</v>
      </c>
      <c r="S44" s="288">
        <v>0</v>
      </c>
      <c r="T44" s="288">
        <v>0</v>
      </c>
      <c r="U44" s="289">
        <v>0</v>
      </c>
      <c r="V44" s="294" t="s">
        <v>225</v>
      </c>
      <c r="W44" s="292">
        <v>0</v>
      </c>
      <c r="X44" s="288">
        <v>0</v>
      </c>
      <c r="Y44" s="288">
        <v>0</v>
      </c>
      <c r="Z44" s="288">
        <v>0</v>
      </c>
      <c r="AA44" s="288">
        <v>0</v>
      </c>
      <c r="AB44" s="289">
        <v>0</v>
      </c>
      <c r="AC44" s="294" t="s">
        <v>225</v>
      </c>
      <c r="AD44" s="333">
        <v>0</v>
      </c>
      <c r="AE44" s="334">
        <v>0</v>
      </c>
      <c r="AF44" s="334">
        <v>0</v>
      </c>
      <c r="AG44" s="334">
        <v>0</v>
      </c>
      <c r="AH44" s="335">
        <v>0</v>
      </c>
    </row>
    <row r="45" spans="1:40" s="101" customFormat="1" ht="15.95" customHeight="1" x14ac:dyDescent="0.15">
      <c r="A45" s="49" t="s">
        <v>226</v>
      </c>
      <c r="B45" s="90"/>
      <c r="C45" s="91"/>
      <c r="D45" s="91"/>
      <c r="E45" s="91"/>
      <c r="F45" s="91"/>
      <c r="G45" s="91"/>
      <c r="H45" s="49" t="s">
        <v>226</v>
      </c>
      <c r="I45" s="92"/>
      <c r="J45" s="93"/>
      <c r="K45" s="94"/>
      <c r="L45" s="95"/>
      <c r="M45" s="95"/>
      <c r="N45" s="96"/>
      <c r="O45" s="49" t="s">
        <v>226</v>
      </c>
      <c r="P45" s="97"/>
      <c r="Q45" s="94"/>
      <c r="R45" s="95"/>
      <c r="S45" s="95"/>
      <c r="T45" s="98"/>
      <c r="U45" s="94"/>
      <c r="V45" s="49" t="s">
        <v>226</v>
      </c>
      <c r="W45" s="94"/>
      <c r="X45" s="94"/>
      <c r="Y45" s="93"/>
      <c r="Z45" s="99"/>
      <c r="AA45" s="99"/>
      <c r="AB45" s="97"/>
      <c r="AC45" s="49" t="s">
        <v>226</v>
      </c>
      <c r="AD45" s="93"/>
      <c r="AE45" s="94"/>
      <c r="AF45" s="93"/>
      <c r="AG45" s="95"/>
      <c r="AH45" s="95"/>
      <c r="AI45" s="100"/>
      <c r="AJ45" s="100"/>
      <c r="AK45" s="100"/>
      <c r="AL45" s="100"/>
      <c r="AM45" s="100"/>
      <c r="AN45" s="100"/>
    </row>
    <row r="46" spans="1:40" s="101" customFormat="1" ht="29.25" customHeight="1" x14ac:dyDescent="0.25">
      <c r="A46" s="102"/>
      <c r="B46" s="103"/>
      <c r="C46" s="46"/>
      <c r="D46" s="104"/>
      <c r="E46" s="46"/>
      <c r="F46" s="46"/>
      <c r="G46" s="104"/>
      <c r="H46" s="102"/>
      <c r="I46" s="105"/>
      <c r="J46" s="46"/>
      <c r="K46" s="104"/>
      <c r="L46" s="106"/>
      <c r="M46" s="106"/>
      <c r="N46" s="107"/>
      <c r="O46" s="102"/>
      <c r="P46" s="108"/>
      <c r="Q46" s="104"/>
      <c r="R46" s="106"/>
      <c r="S46" s="106"/>
      <c r="T46" s="109"/>
      <c r="U46" s="104"/>
      <c r="V46" s="102"/>
      <c r="W46" s="104"/>
      <c r="X46" s="104"/>
      <c r="Y46" s="46"/>
      <c r="Z46" s="110"/>
      <c r="AA46" s="110"/>
      <c r="AB46" s="108"/>
      <c r="AC46" s="102"/>
      <c r="AD46" s="46"/>
      <c r="AE46" s="104"/>
      <c r="AF46" s="46"/>
      <c r="AG46" s="106"/>
      <c r="AH46" s="106"/>
      <c r="AI46" s="100"/>
      <c r="AJ46" s="100"/>
      <c r="AK46" s="100"/>
      <c r="AL46" s="100"/>
      <c r="AM46" s="100"/>
      <c r="AN46" s="100"/>
    </row>
    <row r="47" spans="1:40" ht="14.25" customHeight="1" x14ac:dyDescent="0.15">
      <c r="B47" s="111"/>
      <c r="C47" s="111"/>
      <c r="D47" s="111"/>
      <c r="E47" s="111"/>
      <c r="F47" s="111"/>
      <c r="G47" s="111"/>
      <c r="I47" s="111"/>
      <c r="J47" s="111"/>
      <c r="K47" s="111"/>
      <c r="L47" s="111"/>
      <c r="M47" s="112"/>
      <c r="N47" s="113"/>
      <c r="P47" s="112"/>
      <c r="Q47" s="112"/>
      <c r="R47" s="111"/>
      <c r="S47" s="111"/>
      <c r="T47" s="111"/>
      <c r="U47" s="111"/>
      <c r="W47" s="111"/>
      <c r="X47" s="111"/>
      <c r="Y47" s="111"/>
      <c r="Z47" s="111"/>
      <c r="AA47" s="111"/>
      <c r="AB47" s="111"/>
      <c r="AG47" s="111"/>
      <c r="AH47" s="111"/>
    </row>
    <row r="48" spans="1:40" ht="14.25" customHeight="1" x14ac:dyDescent="0.15">
      <c r="B48" s="111"/>
      <c r="C48" s="111"/>
      <c r="D48" s="111"/>
      <c r="E48" s="111"/>
      <c r="F48" s="111"/>
      <c r="G48" s="111"/>
      <c r="M48" s="113"/>
      <c r="N48" s="113"/>
      <c r="P48" s="113"/>
      <c r="Q48" s="113"/>
      <c r="AG48" s="111"/>
      <c r="AH48" s="111"/>
    </row>
    <row r="49" spans="13:34" ht="14.25" customHeight="1" x14ac:dyDescent="0.15">
      <c r="M49" s="113"/>
      <c r="N49" s="113"/>
      <c r="P49" s="113"/>
      <c r="Q49" s="113"/>
      <c r="AG49" s="111"/>
      <c r="AH49" s="111"/>
    </row>
    <row r="50" spans="13:34" ht="14.25" customHeight="1" x14ac:dyDescent="0.15">
      <c r="M50" s="113"/>
      <c r="N50" s="113"/>
      <c r="P50" s="113"/>
      <c r="Q50" s="113"/>
    </row>
    <row r="51" spans="13:34" ht="14.25" customHeight="1" x14ac:dyDescent="0.15">
      <c r="M51" s="113"/>
      <c r="N51" s="113"/>
      <c r="P51" s="113"/>
      <c r="Q51" s="113"/>
    </row>
    <row r="52" spans="13:34" ht="14.25" customHeight="1" x14ac:dyDescent="0.15">
      <c r="M52" s="113"/>
      <c r="N52" s="113"/>
      <c r="P52" s="113"/>
      <c r="Q52" s="113"/>
    </row>
    <row r="53" spans="13:34" ht="14.25" customHeight="1" x14ac:dyDescent="0.15">
      <c r="M53" s="113"/>
      <c r="N53" s="113"/>
      <c r="P53" s="113"/>
      <c r="Q53" s="113"/>
    </row>
    <row r="54" spans="13:34" ht="14.25" customHeight="1" x14ac:dyDescent="0.15">
      <c r="M54" s="113"/>
      <c r="N54" s="113"/>
      <c r="P54" s="113"/>
      <c r="Q54" s="113"/>
    </row>
    <row r="55" spans="13:34" ht="14.25" customHeight="1" x14ac:dyDescent="0.15">
      <c r="M55" s="113"/>
      <c r="N55" s="113"/>
      <c r="P55" s="113"/>
      <c r="Q55" s="113"/>
    </row>
    <row r="56" spans="13:34" ht="14.25" customHeight="1" x14ac:dyDescent="0.15">
      <c r="M56" s="113"/>
      <c r="N56" s="113"/>
      <c r="P56" s="113"/>
      <c r="Q56" s="113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N51"/>
  <sheetViews>
    <sheetView view="pageBreakPreview" topLeftCell="I4" zoomScaleNormal="100" zoomScaleSheetLayoutView="100" workbookViewId="0">
      <selection activeCell="K14" sqref="K14"/>
    </sheetView>
  </sheetViews>
  <sheetFormatPr defaultColWidth="9" defaultRowHeight="14.25" x14ac:dyDescent="0.15"/>
  <cols>
    <col min="1" max="1" width="10.625" style="1" customWidth="1"/>
    <col min="2" max="2" width="14" style="1" customWidth="1"/>
    <col min="3" max="3" width="12.625" style="1" customWidth="1"/>
    <col min="4" max="4" width="13.125" style="1" customWidth="1"/>
    <col min="5" max="5" width="11.125" style="1" customWidth="1"/>
    <col min="6" max="6" width="10.125" style="1" customWidth="1"/>
    <col min="7" max="7" width="14.125" style="1" customWidth="1"/>
    <col min="8" max="8" width="10.625" style="1" customWidth="1"/>
    <col min="9" max="10" width="12.375" style="1" customWidth="1"/>
    <col min="11" max="13" width="12.625" style="1" customWidth="1"/>
    <col min="14" max="14" width="12.375" style="1" customWidth="1"/>
    <col min="15" max="15" width="10.625" style="1" customWidth="1"/>
    <col min="16" max="19" width="12.625" style="1" customWidth="1"/>
    <col min="20" max="21" width="12.25" style="1" customWidth="1"/>
    <col min="22" max="22" width="10.625" style="1" customWidth="1"/>
    <col min="23" max="23" width="12.375" style="1" customWidth="1"/>
    <col min="24" max="24" width="12.125" style="1" customWidth="1"/>
    <col min="25" max="25" width="10.125" style="1" customWidth="1"/>
    <col min="26" max="26" width="14.625" style="1" customWidth="1"/>
    <col min="27" max="27" width="12" style="1" customWidth="1"/>
    <col min="28" max="28" width="13.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16384" width="9" style="1"/>
  </cols>
  <sheetData>
    <row r="1" spans="1:40" s="100" customFormat="1" ht="5.0999999999999996" customHeight="1" x14ac:dyDescent="0.25">
      <c r="A1" s="102"/>
      <c r="B1" s="103"/>
      <c r="C1" s="46"/>
      <c r="D1" s="104"/>
      <c r="E1" s="46"/>
      <c r="F1" s="46"/>
      <c r="G1" s="104"/>
      <c r="H1" s="102"/>
      <c r="I1" s="105"/>
      <c r="J1" s="46"/>
      <c r="K1" s="104"/>
      <c r="L1" s="106"/>
      <c r="M1" s="106"/>
      <c r="N1" s="107"/>
      <c r="O1" s="102"/>
      <c r="P1" s="108"/>
      <c r="Q1" s="104"/>
      <c r="R1" s="106"/>
      <c r="S1" s="106"/>
      <c r="T1" s="109"/>
      <c r="U1" s="104"/>
      <c r="V1" s="102"/>
      <c r="W1" s="104"/>
      <c r="X1" s="104"/>
      <c r="Y1" s="46"/>
      <c r="Z1" s="110"/>
      <c r="AA1" s="110"/>
      <c r="AB1" s="108"/>
      <c r="AC1" s="102"/>
      <c r="AD1" s="46"/>
      <c r="AE1" s="104"/>
      <c r="AF1" s="46"/>
      <c r="AG1" s="106"/>
      <c r="AH1" s="106"/>
    </row>
    <row r="2" spans="1:40" s="100" customFormat="1" ht="50.1" customHeight="1" x14ac:dyDescent="0.15">
      <c r="A2" s="341"/>
      <c r="B2" s="362"/>
      <c r="C2" s="362"/>
      <c r="D2" s="362"/>
      <c r="E2" s="362"/>
      <c r="F2" s="362"/>
      <c r="G2" s="362"/>
      <c r="H2" s="341"/>
      <c r="I2" s="362"/>
      <c r="J2" s="362"/>
      <c r="K2" s="362"/>
      <c r="L2" s="362"/>
      <c r="M2" s="362"/>
      <c r="N2" s="362"/>
      <c r="O2" s="341"/>
      <c r="P2" s="362"/>
      <c r="Q2" s="362"/>
      <c r="R2" s="362"/>
      <c r="S2" s="362"/>
      <c r="T2" s="362"/>
      <c r="U2" s="362"/>
      <c r="V2" s="341"/>
      <c r="W2" s="362"/>
      <c r="X2" s="362"/>
      <c r="Y2" s="362"/>
      <c r="Z2" s="362"/>
      <c r="AA2" s="362"/>
      <c r="AB2" s="362"/>
      <c r="AC2" s="374"/>
      <c r="AD2" s="374"/>
      <c r="AE2" s="374"/>
      <c r="AF2" s="374"/>
      <c r="AG2" s="374"/>
      <c r="AH2" s="374"/>
    </row>
    <row r="3" spans="1:40" s="100" customFormat="1" ht="21" customHeight="1" x14ac:dyDescent="0.15">
      <c r="A3" s="341" t="s">
        <v>227</v>
      </c>
      <c r="B3" s="341"/>
      <c r="C3" s="341"/>
      <c r="D3" s="341"/>
      <c r="E3" s="341"/>
      <c r="F3" s="341"/>
      <c r="G3" s="341"/>
      <c r="H3" s="341" t="s">
        <v>228</v>
      </c>
      <c r="I3" s="341"/>
      <c r="J3" s="341"/>
      <c r="K3" s="341"/>
      <c r="L3" s="341"/>
      <c r="M3" s="341"/>
      <c r="N3" s="341"/>
      <c r="O3" s="341" t="s">
        <v>228</v>
      </c>
      <c r="P3" s="341"/>
      <c r="Q3" s="341"/>
      <c r="R3" s="341"/>
      <c r="S3" s="341"/>
      <c r="T3" s="341"/>
      <c r="U3" s="341"/>
      <c r="V3" s="341" t="s">
        <v>228</v>
      </c>
      <c r="W3" s="341"/>
      <c r="X3" s="341"/>
      <c r="Y3" s="341"/>
      <c r="Z3" s="341"/>
      <c r="AA3" s="341"/>
      <c r="AB3" s="341"/>
      <c r="AC3" s="374" t="s">
        <v>228</v>
      </c>
      <c r="AD3" s="374"/>
      <c r="AE3" s="374"/>
      <c r="AF3" s="374"/>
      <c r="AG3" s="374"/>
      <c r="AH3" s="374"/>
    </row>
    <row r="4" spans="1:40" ht="21" customHeight="1" x14ac:dyDescent="0.15">
      <c r="A4" s="370" t="s">
        <v>229</v>
      </c>
      <c r="B4" s="371"/>
      <c r="C4" s="371"/>
      <c r="D4" s="371"/>
      <c r="E4" s="371"/>
      <c r="F4" s="371"/>
      <c r="G4" s="371"/>
      <c r="H4" s="370" t="s">
        <v>230</v>
      </c>
      <c r="I4" s="372"/>
      <c r="J4" s="372"/>
      <c r="K4" s="372"/>
      <c r="L4" s="372"/>
      <c r="M4" s="372"/>
      <c r="N4" s="372"/>
      <c r="O4" s="370" t="s">
        <v>230</v>
      </c>
      <c r="P4" s="372"/>
      <c r="Q4" s="372"/>
      <c r="R4" s="372"/>
      <c r="S4" s="372"/>
      <c r="T4" s="372"/>
      <c r="U4" s="372"/>
      <c r="V4" s="370" t="s">
        <v>230</v>
      </c>
      <c r="W4" s="372"/>
      <c r="X4" s="372"/>
      <c r="Y4" s="372"/>
      <c r="Z4" s="372"/>
      <c r="AA4" s="372"/>
      <c r="AB4" s="372"/>
      <c r="AC4" s="373" t="s">
        <v>99</v>
      </c>
      <c r="AD4" s="372"/>
      <c r="AE4" s="372"/>
      <c r="AF4" s="372"/>
      <c r="AG4" s="372"/>
      <c r="AH4" s="372"/>
    </row>
    <row r="5" spans="1:40" ht="20.100000000000001" customHeight="1" x14ac:dyDescent="0.25">
      <c r="A5" s="56" t="s">
        <v>100</v>
      </c>
      <c r="B5" s="375"/>
      <c r="C5" s="376"/>
      <c r="D5" s="376"/>
      <c r="E5" s="376"/>
      <c r="F5" s="376"/>
      <c r="G5" s="57" t="s">
        <v>231</v>
      </c>
      <c r="H5" s="56" t="s">
        <v>100</v>
      </c>
      <c r="I5" s="367"/>
      <c r="J5" s="368"/>
      <c r="K5" s="368"/>
      <c r="L5" s="368"/>
      <c r="M5" s="368"/>
      <c r="N5" s="57" t="s">
        <v>231</v>
      </c>
      <c r="O5" s="56" t="s">
        <v>100</v>
      </c>
      <c r="P5" s="56"/>
      <c r="Q5" s="367"/>
      <c r="R5" s="369"/>
      <c r="S5" s="369"/>
      <c r="T5" s="369"/>
      <c r="U5" s="57" t="s">
        <v>231</v>
      </c>
      <c r="V5" s="56" t="s">
        <v>100</v>
      </c>
      <c r="W5" s="367"/>
      <c r="X5" s="369"/>
      <c r="Y5" s="369"/>
      <c r="Z5" s="369"/>
      <c r="AA5" s="57"/>
      <c r="AB5" s="57" t="s">
        <v>231</v>
      </c>
      <c r="AC5" s="56" t="s">
        <v>100</v>
      </c>
      <c r="AD5" s="367"/>
      <c r="AE5" s="369"/>
      <c r="AF5" s="369"/>
      <c r="AG5" s="369"/>
      <c r="AH5" s="57" t="s">
        <v>231</v>
      </c>
    </row>
    <row r="6" spans="1:40" s="61" customFormat="1" ht="18" customHeight="1" x14ac:dyDescent="0.25">
      <c r="A6" s="276" t="s">
        <v>232</v>
      </c>
      <c r="B6" s="275" t="s">
        <v>103</v>
      </c>
      <c r="C6" s="276" t="s">
        <v>104</v>
      </c>
      <c r="D6" s="276" t="s">
        <v>105</v>
      </c>
      <c r="E6" s="276" t="s">
        <v>106</v>
      </c>
      <c r="F6" s="276" t="s">
        <v>107</v>
      </c>
      <c r="G6" s="276" t="s">
        <v>108</v>
      </c>
      <c r="H6" s="276" t="s">
        <v>233</v>
      </c>
      <c r="I6" s="275" t="s">
        <v>234</v>
      </c>
      <c r="J6" s="276" t="s">
        <v>235</v>
      </c>
      <c r="K6" s="276" t="s">
        <v>112</v>
      </c>
      <c r="L6" s="276" t="s">
        <v>113</v>
      </c>
      <c r="M6" s="276" t="s">
        <v>114</v>
      </c>
      <c r="N6" s="276" t="s">
        <v>236</v>
      </c>
      <c r="O6" s="276" t="s">
        <v>232</v>
      </c>
      <c r="P6" s="275" t="s">
        <v>237</v>
      </c>
      <c r="Q6" s="276" t="s">
        <v>238</v>
      </c>
      <c r="R6" s="276" t="s">
        <v>118</v>
      </c>
      <c r="S6" s="276" t="s">
        <v>119</v>
      </c>
      <c r="T6" s="276" t="s">
        <v>239</v>
      </c>
      <c r="U6" s="276" t="s">
        <v>240</v>
      </c>
      <c r="V6" s="276" t="s">
        <v>232</v>
      </c>
      <c r="W6" s="275" t="s">
        <v>241</v>
      </c>
      <c r="X6" s="276" t="s">
        <v>242</v>
      </c>
      <c r="Y6" s="276" t="s">
        <v>243</v>
      </c>
      <c r="Z6" s="276" t="s">
        <v>125</v>
      </c>
      <c r="AA6" s="276" t="s">
        <v>244</v>
      </c>
      <c r="AB6" s="276" t="s">
        <v>245</v>
      </c>
      <c r="AC6" s="276" t="s">
        <v>232</v>
      </c>
      <c r="AD6" s="275" t="s">
        <v>246</v>
      </c>
      <c r="AE6" s="276" t="s">
        <v>129</v>
      </c>
      <c r="AF6" s="276" t="s">
        <v>130</v>
      </c>
      <c r="AG6" s="276" t="s">
        <v>247</v>
      </c>
      <c r="AH6" s="276" t="s">
        <v>132</v>
      </c>
      <c r="AI6" s="60"/>
      <c r="AJ6" s="60"/>
      <c r="AK6" s="60"/>
      <c r="AL6" s="60"/>
      <c r="AM6" s="60"/>
      <c r="AN6" s="60"/>
    </row>
    <row r="7" spans="1:40" s="61" customFormat="1" ht="18" customHeight="1" x14ac:dyDescent="0.25">
      <c r="A7" s="278" t="s">
        <v>248</v>
      </c>
      <c r="B7" s="63" t="s">
        <v>134</v>
      </c>
      <c r="C7" s="280" t="s">
        <v>249</v>
      </c>
      <c r="D7" s="280" t="s">
        <v>250</v>
      </c>
      <c r="E7" s="280" t="s">
        <v>137</v>
      </c>
      <c r="F7" s="280" t="s">
        <v>138</v>
      </c>
      <c r="G7" s="280" t="s">
        <v>251</v>
      </c>
      <c r="H7" s="278" t="s">
        <v>252</v>
      </c>
      <c r="I7" s="64" t="s">
        <v>253</v>
      </c>
      <c r="J7" s="280" t="s">
        <v>254</v>
      </c>
      <c r="K7" s="280" t="s">
        <v>255</v>
      </c>
      <c r="L7" s="280" t="s">
        <v>256</v>
      </c>
      <c r="M7" s="280" t="s">
        <v>257</v>
      </c>
      <c r="N7" s="280" t="s">
        <v>258</v>
      </c>
      <c r="O7" s="278" t="s">
        <v>248</v>
      </c>
      <c r="P7" s="63" t="s">
        <v>259</v>
      </c>
      <c r="Q7" s="280" t="s">
        <v>260</v>
      </c>
      <c r="R7" s="280" t="s">
        <v>149</v>
      </c>
      <c r="S7" s="280" t="s">
        <v>261</v>
      </c>
      <c r="T7" s="280" t="s">
        <v>262</v>
      </c>
      <c r="U7" s="280" t="s">
        <v>152</v>
      </c>
      <c r="V7" s="278" t="s">
        <v>248</v>
      </c>
      <c r="W7" s="63" t="s">
        <v>153</v>
      </c>
      <c r="X7" s="280" t="s">
        <v>154</v>
      </c>
      <c r="Y7" s="280" t="s">
        <v>263</v>
      </c>
      <c r="Z7" s="280" t="s">
        <v>264</v>
      </c>
      <c r="AA7" s="280" t="s">
        <v>265</v>
      </c>
      <c r="AB7" s="280" t="s">
        <v>266</v>
      </c>
      <c r="AC7" s="278" t="s">
        <v>248</v>
      </c>
      <c r="AD7" s="64" t="s">
        <v>267</v>
      </c>
      <c r="AE7" s="280" t="s">
        <v>268</v>
      </c>
      <c r="AF7" s="280" t="s">
        <v>269</v>
      </c>
      <c r="AG7" s="280" t="s">
        <v>270</v>
      </c>
      <c r="AH7" s="9" t="s">
        <v>271</v>
      </c>
      <c r="AI7" s="60"/>
      <c r="AJ7" s="60"/>
      <c r="AK7" s="60"/>
      <c r="AL7" s="60"/>
      <c r="AM7" s="60"/>
      <c r="AN7" s="60"/>
    </row>
    <row r="8" spans="1:40" s="115" customFormat="1" ht="18.600000000000001" customHeight="1" x14ac:dyDescent="0.15">
      <c r="A8" s="114" t="s">
        <v>80</v>
      </c>
      <c r="B8" s="295">
        <v>53113.8</v>
      </c>
      <c r="C8" s="295">
        <v>234.7</v>
      </c>
      <c r="D8" s="295">
        <v>0</v>
      </c>
      <c r="E8" s="295">
        <v>0</v>
      </c>
      <c r="F8" s="295">
        <v>0</v>
      </c>
      <c r="G8" s="296">
        <v>0</v>
      </c>
      <c r="H8" s="114" t="s">
        <v>80</v>
      </c>
      <c r="I8" s="295">
        <v>0</v>
      </c>
      <c r="J8" s="295">
        <v>0</v>
      </c>
      <c r="K8" s="295">
        <v>23523.200000000001</v>
      </c>
      <c r="L8" s="295">
        <v>0</v>
      </c>
      <c r="M8" s="295">
        <v>20932.099999999999</v>
      </c>
      <c r="N8" s="296">
        <v>0</v>
      </c>
      <c r="O8" s="114" t="s">
        <v>80</v>
      </c>
      <c r="P8" s="295">
        <v>0</v>
      </c>
      <c r="Q8" s="295">
        <v>0</v>
      </c>
      <c r="R8" s="295">
        <v>8333.6</v>
      </c>
      <c r="S8" s="295">
        <v>0</v>
      </c>
      <c r="T8" s="295">
        <v>0</v>
      </c>
      <c r="U8" s="296">
        <v>0</v>
      </c>
      <c r="V8" s="114" t="s">
        <v>80</v>
      </c>
      <c r="W8" s="295">
        <v>9.9</v>
      </c>
      <c r="X8" s="295">
        <v>0</v>
      </c>
      <c r="Y8" s="295">
        <v>0</v>
      </c>
      <c r="Z8" s="295">
        <v>0</v>
      </c>
      <c r="AA8" s="295">
        <v>0</v>
      </c>
      <c r="AB8" s="296">
        <v>0</v>
      </c>
      <c r="AC8" s="114" t="s">
        <v>80</v>
      </c>
      <c r="AD8" s="295">
        <v>0</v>
      </c>
      <c r="AE8" s="295">
        <v>0</v>
      </c>
      <c r="AF8" s="295">
        <v>0</v>
      </c>
      <c r="AG8" s="295">
        <v>0</v>
      </c>
      <c r="AH8" s="296">
        <v>80.3</v>
      </c>
    </row>
    <row r="9" spans="1:40" s="115" customFormat="1" ht="18.600000000000001" customHeight="1" x14ac:dyDescent="0.15">
      <c r="A9" s="114" t="s">
        <v>272</v>
      </c>
      <c r="B9" s="295">
        <v>7041.3</v>
      </c>
      <c r="C9" s="295">
        <v>0</v>
      </c>
      <c r="D9" s="295">
        <v>0</v>
      </c>
      <c r="E9" s="295">
        <v>0</v>
      </c>
      <c r="F9" s="295">
        <v>0</v>
      </c>
      <c r="G9" s="296">
        <v>0</v>
      </c>
      <c r="H9" s="114" t="s">
        <v>272</v>
      </c>
      <c r="I9" s="295">
        <v>0</v>
      </c>
      <c r="J9" s="295">
        <v>0</v>
      </c>
      <c r="K9" s="295">
        <v>5170.2</v>
      </c>
      <c r="L9" s="295">
        <v>0</v>
      </c>
      <c r="M9" s="295">
        <v>0</v>
      </c>
      <c r="N9" s="296">
        <v>0</v>
      </c>
      <c r="O9" s="114" t="s">
        <v>272</v>
      </c>
      <c r="P9" s="295">
        <v>0</v>
      </c>
      <c r="Q9" s="295">
        <v>0</v>
      </c>
      <c r="R9" s="295">
        <v>1871.1</v>
      </c>
      <c r="S9" s="295">
        <v>0</v>
      </c>
      <c r="T9" s="295">
        <v>0</v>
      </c>
      <c r="U9" s="296">
        <v>0</v>
      </c>
      <c r="V9" s="114" t="s">
        <v>272</v>
      </c>
      <c r="W9" s="295">
        <v>0</v>
      </c>
      <c r="X9" s="295">
        <v>0</v>
      </c>
      <c r="Y9" s="295">
        <v>0</v>
      </c>
      <c r="Z9" s="295">
        <v>0</v>
      </c>
      <c r="AA9" s="295">
        <v>0</v>
      </c>
      <c r="AB9" s="296">
        <v>0</v>
      </c>
      <c r="AC9" s="114" t="s">
        <v>272</v>
      </c>
      <c r="AD9" s="295">
        <v>0</v>
      </c>
      <c r="AE9" s="295">
        <v>0</v>
      </c>
      <c r="AF9" s="295">
        <v>0</v>
      </c>
      <c r="AG9" s="295">
        <v>0</v>
      </c>
      <c r="AH9" s="296">
        <v>0</v>
      </c>
    </row>
    <row r="10" spans="1:40" s="115" customFormat="1" ht="18.600000000000001" customHeight="1" x14ac:dyDescent="0.15">
      <c r="A10" s="114" t="s">
        <v>273</v>
      </c>
      <c r="B10" s="295">
        <v>57625.1</v>
      </c>
      <c r="C10" s="295">
        <v>0</v>
      </c>
      <c r="D10" s="295">
        <v>0</v>
      </c>
      <c r="E10" s="295">
        <v>0</v>
      </c>
      <c r="F10" s="295">
        <v>0</v>
      </c>
      <c r="G10" s="296">
        <v>0</v>
      </c>
      <c r="H10" s="114" t="s">
        <v>273</v>
      </c>
      <c r="I10" s="295">
        <v>0</v>
      </c>
      <c r="J10" s="295">
        <v>0</v>
      </c>
      <c r="K10" s="295">
        <v>51946.3</v>
      </c>
      <c r="L10" s="295">
        <v>0</v>
      </c>
      <c r="M10" s="295">
        <v>0</v>
      </c>
      <c r="N10" s="296">
        <v>0</v>
      </c>
      <c r="O10" s="114" t="s">
        <v>273</v>
      </c>
      <c r="P10" s="295">
        <v>0</v>
      </c>
      <c r="Q10" s="295">
        <v>0</v>
      </c>
      <c r="R10" s="295">
        <v>5030.3999999999996</v>
      </c>
      <c r="S10" s="295">
        <v>0</v>
      </c>
      <c r="T10" s="295">
        <v>0</v>
      </c>
      <c r="U10" s="296">
        <v>0</v>
      </c>
      <c r="V10" s="114" t="s">
        <v>273</v>
      </c>
      <c r="W10" s="295">
        <v>0</v>
      </c>
      <c r="X10" s="295">
        <v>0</v>
      </c>
      <c r="Y10" s="295">
        <v>0</v>
      </c>
      <c r="Z10" s="295">
        <v>0</v>
      </c>
      <c r="AA10" s="295">
        <v>0</v>
      </c>
      <c r="AB10" s="296">
        <v>0</v>
      </c>
      <c r="AC10" s="114" t="s">
        <v>273</v>
      </c>
      <c r="AD10" s="295">
        <v>0</v>
      </c>
      <c r="AE10" s="295">
        <v>648.4</v>
      </c>
      <c r="AF10" s="295">
        <v>0</v>
      </c>
      <c r="AG10" s="295">
        <v>0</v>
      </c>
      <c r="AH10" s="296">
        <v>0</v>
      </c>
    </row>
    <row r="11" spans="1:40" s="115" customFormat="1" ht="18.600000000000001" customHeight="1" x14ac:dyDescent="0.15">
      <c r="A11" s="114" t="s">
        <v>274</v>
      </c>
      <c r="B11" s="295">
        <v>7736</v>
      </c>
      <c r="C11" s="295">
        <v>0</v>
      </c>
      <c r="D11" s="295">
        <v>0</v>
      </c>
      <c r="E11" s="295">
        <v>0</v>
      </c>
      <c r="F11" s="295">
        <v>0</v>
      </c>
      <c r="G11" s="296">
        <v>0</v>
      </c>
      <c r="H11" s="114" t="s">
        <v>274</v>
      </c>
      <c r="I11" s="295">
        <v>0</v>
      </c>
      <c r="J11" s="295">
        <v>0</v>
      </c>
      <c r="K11" s="295">
        <v>5639.5</v>
      </c>
      <c r="L11" s="295">
        <v>0</v>
      </c>
      <c r="M11" s="295">
        <v>0</v>
      </c>
      <c r="N11" s="296">
        <v>0</v>
      </c>
      <c r="O11" s="114" t="s">
        <v>274</v>
      </c>
      <c r="P11" s="295">
        <v>0</v>
      </c>
      <c r="Q11" s="295">
        <v>0</v>
      </c>
      <c r="R11" s="295">
        <v>2050.1999999999998</v>
      </c>
      <c r="S11" s="295">
        <v>0</v>
      </c>
      <c r="T11" s="295">
        <v>0</v>
      </c>
      <c r="U11" s="296">
        <v>0</v>
      </c>
      <c r="V11" s="114" t="s">
        <v>274</v>
      </c>
      <c r="W11" s="295">
        <v>46.3</v>
      </c>
      <c r="X11" s="295">
        <v>0</v>
      </c>
      <c r="Y11" s="295">
        <v>0</v>
      </c>
      <c r="Z11" s="295">
        <v>0</v>
      </c>
      <c r="AA11" s="295">
        <v>0</v>
      </c>
      <c r="AB11" s="296">
        <v>0</v>
      </c>
      <c r="AC11" s="114" t="s">
        <v>274</v>
      </c>
      <c r="AD11" s="295">
        <v>0</v>
      </c>
      <c r="AE11" s="295">
        <v>0</v>
      </c>
      <c r="AF11" s="295">
        <v>0</v>
      </c>
      <c r="AG11" s="295">
        <v>0</v>
      </c>
      <c r="AH11" s="296">
        <v>0</v>
      </c>
    </row>
    <row r="12" spans="1:40" s="115" customFormat="1" ht="18.600000000000001" customHeight="1" x14ac:dyDescent="0.15">
      <c r="A12" s="114" t="s">
        <v>275</v>
      </c>
      <c r="B12" s="295">
        <v>8548.9</v>
      </c>
      <c r="C12" s="295">
        <v>0</v>
      </c>
      <c r="D12" s="295">
        <v>0</v>
      </c>
      <c r="E12" s="295">
        <v>0</v>
      </c>
      <c r="F12" s="295">
        <v>0</v>
      </c>
      <c r="G12" s="296">
        <v>0</v>
      </c>
      <c r="H12" s="114" t="s">
        <v>275</v>
      </c>
      <c r="I12" s="295">
        <v>0</v>
      </c>
      <c r="J12" s="295">
        <v>0</v>
      </c>
      <c r="K12" s="295">
        <v>5757.4</v>
      </c>
      <c r="L12" s="295">
        <v>0</v>
      </c>
      <c r="M12" s="295">
        <v>0</v>
      </c>
      <c r="N12" s="296">
        <v>0</v>
      </c>
      <c r="O12" s="114" t="s">
        <v>275</v>
      </c>
      <c r="P12" s="295">
        <v>0</v>
      </c>
      <c r="Q12" s="295">
        <v>0</v>
      </c>
      <c r="R12" s="295">
        <v>1956</v>
      </c>
      <c r="S12" s="295">
        <v>0</v>
      </c>
      <c r="T12" s="295">
        <v>0</v>
      </c>
      <c r="U12" s="296">
        <v>0</v>
      </c>
      <c r="V12" s="114" t="s">
        <v>275</v>
      </c>
      <c r="W12" s="295">
        <v>0</v>
      </c>
      <c r="X12" s="295">
        <v>0</v>
      </c>
      <c r="Y12" s="295">
        <v>0</v>
      </c>
      <c r="Z12" s="295">
        <v>0</v>
      </c>
      <c r="AA12" s="295">
        <v>0</v>
      </c>
      <c r="AB12" s="296">
        <v>0</v>
      </c>
      <c r="AC12" s="114" t="s">
        <v>275</v>
      </c>
      <c r="AD12" s="295">
        <v>0</v>
      </c>
      <c r="AE12" s="295">
        <v>835.5</v>
      </c>
      <c r="AF12" s="295">
        <v>0</v>
      </c>
      <c r="AG12" s="295">
        <v>0</v>
      </c>
      <c r="AH12" s="296">
        <v>0</v>
      </c>
    </row>
    <row r="13" spans="1:40" s="115" customFormat="1" ht="18.600000000000001" customHeight="1" x14ac:dyDescent="0.15">
      <c r="A13" s="114" t="s">
        <v>276</v>
      </c>
      <c r="B13" s="295">
        <v>12548.8</v>
      </c>
      <c r="C13" s="295">
        <v>0</v>
      </c>
      <c r="D13" s="295">
        <v>0</v>
      </c>
      <c r="E13" s="295">
        <v>0</v>
      </c>
      <c r="F13" s="295">
        <v>0</v>
      </c>
      <c r="G13" s="296">
        <v>0</v>
      </c>
      <c r="H13" s="114" t="s">
        <v>276</v>
      </c>
      <c r="I13" s="295">
        <v>0</v>
      </c>
      <c r="J13" s="295">
        <v>0</v>
      </c>
      <c r="K13" s="295">
        <v>9299.2000000000007</v>
      </c>
      <c r="L13" s="295">
        <v>0</v>
      </c>
      <c r="M13" s="295">
        <v>0</v>
      </c>
      <c r="N13" s="296">
        <v>135.6</v>
      </c>
      <c r="O13" s="114" t="s">
        <v>276</v>
      </c>
      <c r="P13" s="295">
        <v>0</v>
      </c>
      <c r="Q13" s="295">
        <v>0</v>
      </c>
      <c r="R13" s="295">
        <v>3114</v>
      </c>
      <c r="S13" s="295">
        <v>0</v>
      </c>
      <c r="T13" s="295">
        <v>0</v>
      </c>
      <c r="U13" s="296">
        <v>0</v>
      </c>
      <c r="V13" s="114" t="s">
        <v>276</v>
      </c>
      <c r="W13" s="295">
        <v>0</v>
      </c>
      <c r="X13" s="295">
        <v>0</v>
      </c>
      <c r="Y13" s="295">
        <v>0</v>
      </c>
      <c r="Z13" s="295">
        <v>0</v>
      </c>
      <c r="AA13" s="295">
        <v>0</v>
      </c>
      <c r="AB13" s="296">
        <v>0</v>
      </c>
      <c r="AC13" s="114" t="s">
        <v>276</v>
      </c>
      <c r="AD13" s="295">
        <v>0</v>
      </c>
      <c r="AE13" s="295">
        <v>0</v>
      </c>
      <c r="AF13" s="295">
        <v>0</v>
      </c>
      <c r="AG13" s="295">
        <v>0</v>
      </c>
      <c r="AH13" s="296">
        <v>0</v>
      </c>
    </row>
    <row r="14" spans="1:40" s="115" customFormat="1" ht="18.600000000000001" customHeight="1" x14ac:dyDescent="0.15">
      <c r="A14" s="114" t="s">
        <v>277</v>
      </c>
      <c r="B14" s="295">
        <v>12350.2</v>
      </c>
      <c r="C14" s="295">
        <v>0</v>
      </c>
      <c r="D14" s="295">
        <v>0</v>
      </c>
      <c r="E14" s="295">
        <v>0</v>
      </c>
      <c r="F14" s="295">
        <v>0</v>
      </c>
      <c r="G14" s="296">
        <v>0</v>
      </c>
      <c r="H14" s="114" t="s">
        <v>277</v>
      </c>
      <c r="I14" s="295">
        <v>0</v>
      </c>
      <c r="J14" s="295">
        <v>0</v>
      </c>
      <c r="K14" s="295">
        <v>9266</v>
      </c>
      <c r="L14" s="295">
        <v>0</v>
      </c>
      <c r="M14" s="295">
        <v>0</v>
      </c>
      <c r="N14" s="296">
        <v>0</v>
      </c>
      <c r="O14" s="114" t="s">
        <v>277</v>
      </c>
      <c r="P14" s="295">
        <v>0</v>
      </c>
      <c r="Q14" s="295">
        <v>0</v>
      </c>
      <c r="R14" s="295">
        <v>2829.7</v>
      </c>
      <c r="S14" s="295">
        <v>0</v>
      </c>
      <c r="T14" s="295">
        <v>0</v>
      </c>
      <c r="U14" s="296">
        <v>0</v>
      </c>
      <c r="V14" s="114" t="s">
        <v>277</v>
      </c>
      <c r="W14" s="295">
        <v>254.5</v>
      </c>
      <c r="X14" s="295">
        <v>0</v>
      </c>
      <c r="Y14" s="295">
        <v>0</v>
      </c>
      <c r="Z14" s="295">
        <v>0</v>
      </c>
      <c r="AA14" s="295">
        <v>0</v>
      </c>
      <c r="AB14" s="296">
        <v>0</v>
      </c>
      <c r="AC14" s="114" t="s">
        <v>277</v>
      </c>
      <c r="AD14" s="295">
        <v>0</v>
      </c>
      <c r="AE14" s="295">
        <v>0</v>
      </c>
      <c r="AF14" s="295">
        <v>0</v>
      </c>
      <c r="AG14" s="295">
        <v>0</v>
      </c>
      <c r="AH14" s="296">
        <v>0</v>
      </c>
    </row>
    <row r="15" spans="1:40" s="115" customFormat="1" ht="18.600000000000001" customHeight="1" x14ac:dyDescent="0.15">
      <c r="A15" s="114" t="s">
        <v>79</v>
      </c>
      <c r="B15" s="295">
        <v>31767.4</v>
      </c>
      <c r="C15" s="295">
        <v>0</v>
      </c>
      <c r="D15" s="295">
        <v>0</v>
      </c>
      <c r="E15" s="295">
        <v>0</v>
      </c>
      <c r="F15" s="295">
        <v>0</v>
      </c>
      <c r="G15" s="296">
        <v>793</v>
      </c>
      <c r="H15" s="114" t="s">
        <v>79</v>
      </c>
      <c r="I15" s="295">
        <v>0</v>
      </c>
      <c r="J15" s="295">
        <v>0</v>
      </c>
      <c r="K15" s="295">
        <v>27943.1</v>
      </c>
      <c r="L15" s="295">
        <v>0</v>
      </c>
      <c r="M15" s="295">
        <v>0</v>
      </c>
      <c r="N15" s="296">
        <v>0</v>
      </c>
      <c r="O15" s="114" t="s">
        <v>79</v>
      </c>
      <c r="P15" s="295">
        <v>0</v>
      </c>
      <c r="Q15" s="295">
        <v>0</v>
      </c>
      <c r="R15" s="295">
        <v>3031.3</v>
      </c>
      <c r="S15" s="295">
        <v>0</v>
      </c>
      <c r="T15" s="295">
        <v>0</v>
      </c>
      <c r="U15" s="296">
        <v>0</v>
      </c>
      <c r="V15" s="114" t="s">
        <v>79</v>
      </c>
      <c r="W15" s="295">
        <v>0</v>
      </c>
      <c r="X15" s="295">
        <v>0</v>
      </c>
      <c r="Y15" s="295">
        <v>0</v>
      </c>
      <c r="Z15" s="295">
        <v>0</v>
      </c>
      <c r="AA15" s="295">
        <v>0</v>
      </c>
      <c r="AB15" s="296">
        <v>0</v>
      </c>
      <c r="AC15" s="114" t="s">
        <v>79</v>
      </c>
      <c r="AD15" s="295">
        <v>0</v>
      </c>
      <c r="AE15" s="295">
        <v>0</v>
      </c>
      <c r="AF15" s="295">
        <v>0</v>
      </c>
      <c r="AG15" s="295">
        <v>0</v>
      </c>
      <c r="AH15" s="296">
        <v>0</v>
      </c>
    </row>
    <row r="16" spans="1:40" s="115" customFormat="1" ht="18.600000000000001" customHeight="1" x14ac:dyDescent="0.15">
      <c r="A16" s="114" t="s">
        <v>278</v>
      </c>
      <c r="B16" s="295">
        <v>9392</v>
      </c>
      <c r="C16" s="295">
        <v>0</v>
      </c>
      <c r="D16" s="295">
        <v>0</v>
      </c>
      <c r="E16" s="295">
        <v>0</v>
      </c>
      <c r="F16" s="295">
        <v>0</v>
      </c>
      <c r="G16" s="296">
        <v>0</v>
      </c>
      <c r="H16" s="114" t="s">
        <v>278</v>
      </c>
      <c r="I16" s="295">
        <v>0</v>
      </c>
      <c r="J16" s="295">
        <v>0</v>
      </c>
      <c r="K16" s="295">
        <v>4056</v>
      </c>
      <c r="L16" s="295">
        <v>0</v>
      </c>
      <c r="M16" s="295">
        <v>0</v>
      </c>
      <c r="N16" s="296">
        <v>0</v>
      </c>
      <c r="O16" s="114" t="s">
        <v>278</v>
      </c>
      <c r="P16" s="295">
        <v>0</v>
      </c>
      <c r="Q16" s="295">
        <v>0</v>
      </c>
      <c r="R16" s="295">
        <v>3250.6</v>
      </c>
      <c r="S16" s="295">
        <v>0</v>
      </c>
      <c r="T16" s="295">
        <v>0</v>
      </c>
      <c r="U16" s="296">
        <v>0</v>
      </c>
      <c r="V16" s="114" t="s">
        <v>278</v>
      </c>
      <c r="W16" s="295">
        <v>0</v>
      </c>
      <c r="X16" s="295">
        <v>0</v>
      </c>
      <c r="Y16" s="295">
        <v>0</v>
      </c>
      <c r="Z16" s="295">
        <v>0</v>
      </c>
      <c r="AA16" s="295">
        <v>0</v>
      </c>
      <c r="AB16" s="296">
        <v>0</v>
      </c>
      <c r="AC16" s="114" t="s">
        <v>278</v>
      </c>
      <c r="AD16" s="295">
        <v>0</v>
      </c>
      <c r="AE16" s="295">
        <v>0</v>
      </c>
      <c r="AF16" s="295">
        <v>0</v>
      </c>
      <c r="AG16" s="295">
        <v>0</v>
      </c>
      <c r="AH16" s="296">
        <v>2085.4</v>
      </c>
    </row>
    <row r="17" spans="1:34" s="115" customFormat="1" ht="18.600000000000001" customHeight="1" x14ac:dyDescent="0.15">
      <c r="A17" s="114" t="s">
        <v>279</v>
      </c>
      <c r="B17" s="295">
        <v>4829.7</v>
      </c>
      <c r="C17" s="295">
        <v>0</v>
      </c>
      <c r="D17" s="295">
        <v>0</v>
      </c>
      <c r="E17" s="295">
        <v>0</v>
      </c>
      <c r="F17" s="295">
        <v>0</v>
      </c>
      <c r="G17" s="296">
        <v>0</v>
      </c>
      <c r="H17" s="114" t="s">
        <v>279</v>
      </c>
      <c r="I17" s="295">
        <v>0</v>
      </c>
      <c r="J17" s="295">
        <v>0</v>
      </c>
      <c r="K17" s="295">
        <v>3596.6</v>
      </c>
      <c r="L17" s="295">
        <v>0</v>
      </c>
      <c r="M17" s="295">
        <v>0</v>
      </c>
      <c r="N17" s="296">
        <v>0</v>
      </c>
      <c r="O17" s="114" t="s">
        <v>279</v>
      </c>
      <c r="P17" s="295">
        <v>0</v>
      </c>
      <c r="Q17" s="295">
        <v>0</v>
      </c>
      <c r="R17" s="295">
        <v>1233.0999999999999</v>
      </c>
      <c r="S17" s="295">
        <v>0</v>
      </c>
      <c r="T17" s="295">
        <v>0</v>
      </c>
      <c r="U17" s="296">
        <v>0</v>
      </c>
      <c r="V17" s="114" t="s">
        <v>279</v>
      </c>
      <c r="W17" s="295">
        <v>0</v>
      </c>
      <c r="X17" s="295">
        <v>0</v>
      </c>
      <c r="Y17" s="295">
        <v>0</v>
      </c>
      <c r="Z17" s="295">
        <v>0</v>
      </c>
      <c r="AA17" s="295">
        <v>0</v>
      </c>
      <c r="AB17" s="296">
        <v>0</v>
      </c>
      <c r="AC17" s="114" t="s">
        <v>279</v>
      </c>
      <c r="AD17" s="295">
        <v>0</v>
      </c>
      <c r="AE17" s="295">
        <v>0</v>
      </c>
      <c r="AF17" s="295">
        <v>0</v>
      </c>
      <c r="AG17" s="295">
        <v>0</v>
      </c>
      <c r="AH17" s="296">
        <v>0</v>
      </c>
    </row>
    <row r="18" spans="1:34" s="115" customFormat="1" ht="18.600000000000001" customHeight="1" x14ac:dyDescent="0.15">
      <c r="A18" s="114" t="s">
        <v>280</v>
      </c>
      <c r="B18" s="295">
        <v>42155.9</v>
      </c>
      <c r="C18" s="295">
        <v>0</v>
      </c>
      <c r="D18" s="295">
        <v>0</v>
      </c>
      <c r="E18" s="295">
        <v>0</v>
      </c>
      <c r="F18" s="295">
        <v>0</v>
      </c>
      <c r="G18" s="296">
        <v>0</v>
      </c>
      <c r="H18" s="114" t="s">
        <v>280</v>
      </c>
      <c r="I18" s="295">
        <v>0</v>
      </c>
      <c r="J18" s="295">
        <v>0</v>
      </c>
      <c r="K18" s="295">
        <v>33106.9</v>
      </c>
      <c r="L18" s="295">
        <v>0</v>
      </c>
      <c r="M18" s="295">
        <v>0</v>
      </c>
      <c r="N18" s="296">
        <v>0</v>
      </c>
      <c r="O18" s="114" t="s">
        <v>280</v>
      </c>
      <c r="P18" s="295">
        <v>0</v>
      </c>
      <c r="Q18" s="295">
        <v>0</v>
      </c>
      <c r="R18" s="295">
        <v>6927</v>
      </c>
      <c r="S18" s="295">
        <v>0</v>
      </c>
      <c r="T18" s="295">
        <v>0</v>
      </c>
      <c r="U18" s="296">
        <v>0</v>
      </c>
      <c r="V18" s="114" t="s">
        <v>280</v>
      </c>
      <c r="W18" s="295">
        <v>0</v>
      </c>
      <c r="X18" s="295">
        <v>0</v>
      </c>
      <c r="Y18" s="295">
        <v>0</v>
      </c>
      <c r="Z18" s="295">
        <v>0</v>
      </c>
      <c r="AA18" s="295">
        <v>0</v>
      </c>
      <c r="AB18" s="296">
        <v>0</v>
      </c>
      <c r="AC18" s="114" t="s">
        <v>280</v>
      </c>
      <c r="AD18" s="295">
        <v>0</v>
      </c>
      <c r="AE18" s="295">
        <v>0</v>
      </c>
      <c r="AF18" s="295">
        <v>0</v>
      </c>
      <c r="AG18" s="295">
        <v>0</v>
      </c>
      <c r="AH18" s="296">
        <v>2122</v>
      </c>
    </row>
    <row r="19" spans="1:34" s="115" customFormat="1" ht="18.600000000000001" customHeight="1" x14ac:dyDescent="0.15">
      <c r="A19" s="114" t="s">
        <v>281</v>
      </c>
      <c r="B19" s="295">
        <v>16358.5</v>
      </c>
      <c r="C19" s="295">
        <v>0</v>
      </c>
      <c r="D19" s="295">
        <v>0</v>
      </c>
      <c r="E19" s="295">
        <v>0</v>
      </c>
      <c r="F19" s="295">
        <v>0</v>
      </c>
      <c r="G19" s="296">
        <v>0</v>
      </c>
      <c r="H19" s="114" t="s">
        <v>281</v>
      </c>
      <c r="I19" s="295">
        <v>0</v>
      </c>
      <c r="J19" s="295">
        <v>0</v>
      </c>
      <c r="K19" s="295">
        <v>10255.1</v>
      </c>
      <c r="L19" s="295">
        <v>0</v>
      </c>
      <c r="M19" s="295">
        <v>0</v>
      </c>
      <c r="N19" s="296">
        <v>0</v>
      </c>
      <c r="O19" s="114" t="s">
        <v>281</v>
      </c>
      <c r="P19" s="295">
        <v>0</v>
      </c>
      <c r="Q19" s="295">
        <v>545.29999999999995</v>
      </c>
      <c r="R19" s="295">
        <v>5558.1</v>
      </c>
      <c r="S19" s="295">
        <v>0</v>
      </c>
      <c r="T19" s="295">
        <v>0</v>
      </c>
      <c r="U19" s="296">
        <v>0</v>
      </c>
      <c r="V19" s="114" t="s">
        <v>281</v>
      </c>
      <c r="W19" s="295">
        <v>0</v>
      </c>
      <c r="X19" s="295">
        <v>0</v>
      </c>
      <c r="Y19" s="295">
        <v>0</v>
      </c>
      <c r="Z19" s="295">
        <v>0</v>
      </c>
      <c r="AA19" s="295">
        <v>0</v>
      </c>
      <c r="AB19" s="296">
        <v>0</v>
      </c>
      <c r="AC19" s="114" t="s">
        <v>281</v>
      </c>
      <c r="AD19" s="295">
        <v>0</v>
      </c>
      <c r="AE19" s="295">
        <v>0</v>
      </c>
      <c r="AF19" s="295">
        <v>0</v>
      </c>
      <c r="AG19" s="295">
        <v>0</v>
      </c>
      <c r="AH19" s="296">
        <v>0</v>
      </c>
    </row>
    <row r="20" spans="1:34" s="115" customFormat="1" ht="18.600000000000001" customHeight="1" x14ac:dyDescent="0.15">
      <c r="A20" s="114" t="s">
        <v>282</v>
      </c>
      <c r="B20" s="295">
        <v>18707.2</v>
      </c>
      <c r="C20" s="295">
        <v>0</v>
      </c>
      <c r="D20" s="295">
        <v>0</v>
      </c>
      <c r="E20" s="295">
        <v>0</v>
      </c>
      <c r="F20" s="295">
        <v>0</v>
      </c>
      <c r="G20" s="296">
        <v>0</v>
      </c>
      <c r="H20" s="114" t="s">
        <v>282</v>
      </c>
      <c r="I20" s="295">
        <v>0</v>
      </c>
      <c r="J20" s="295">
        <v>0</v>
      </c>
      <c r="K20" s="295">
        <v>11206.7</v>
      </c>
      <c r="L20" s="295">
        <v>0</v>
      </c>
      <c r="M20" s="295">
        <v>0</v>
      </c>
      <c r="N20" s="296">
        <v>0</v>
      </c>
      <c r="O20" s="114" t="s">
        <v>282</v>
      </c>
      <c r="P20" s="295">
        <v>0</v>
      </c>
      <c r="Q20" s="295">
        <v>0</v>
      </c>
      <c r="R20" s="295">
        <v>6423.2</v>
      </c>
      <c r="S20" s="295">
        <v>0</v>
      </c>
      <c r="T20" s="295">
        <v>0</v>
      </c>
      <c r="U20" s="296">
        <v>0</v>
      </c>
      <c r="V20" s="114" t="s">
        <v>282</v>
      </c>
      <c r="W20" s="295">
        <v>0</v>
      </c>
      <c r="X20" s="295">
        <v>0</v>
      </c>
      <c r="Y20" s="295">
        <v>0</v>
      </c>
      <c r="Z20" s="295">
        <v>0</v>
      </c>
      <c r="AA20" s="295">
        <v>0</v>
      </c>
      <c r="AB20" s="296">
        <v>0</v>
      </c>
      <c r="AC20" s="114" t="s">
        <v>282</v>
      </c>
      <c r="AD20" s="295">
        <v>0</v>
      </c>
      <c r="AE20" s="295">
        <v>0</v>
      </c>
      <c r="AF20" s="295">
        <v>0</v>
      </c>
      <c r="AG20" s="295">
        <v>0</v>
      </c>
      <c r="AH20" s="296">
        <v>1077.3</v>
      </c>
    </row>
    <row r="21" spans="1:34" s="115" customFormat="1" ht="18.600000000000001" customHeight="1" x14ac:dyDescent="0.15">
      <c r="A21" s="114" t="s">
        <v>283</v>
      </c>
      <c r="B21" s="295">
        <v>28528.5</v>
      </c>
      <c r="C21" s="295">
        <v>0</v>
      </c>
      <c r="D21" s="295">
        <v>0</v>
      </c>
      <c r="E21" s="295">
        <v>0</v>
      </c>
      <c r="F21" s="295">
        <v>0</v>
      </c>
      <c r="G21" s="296">
        <v>0</v>
      </c>
      <c r="H21" s="114" t="s">
        <v>283</v>
      </c>
      <c r="I21" s="295">
        <v>0</v>
      </c>
      <c r="J21" s="295">
        <v>0</v>
      </c>
      <c r="K21" s="295">
        <v>19358.5</v>
      </c>
      <c r="L21" s="295">
        <v>0</v>
      </c>
      <c r="M21" s="295">
        <v>0</v>
      </c>
      <c r="N21" s="296">
        <v>0</v>
      </c>
      <c r="O21" s="114" t="s">
        <v>283</v>
      </c>
      <c r="P21" s="295">
        <v>0</v>
      </c>
      <c r="Q21" s="295">
        <v>0</v>
      </c>
      <c r="R21" s="295">
        <v>5831.3</v>
      </c>
      <c r="S21" s="295">
        <v>0</v>
      </c>
      <c r="T21" s="295">
        <v>0</v>
      </c>
      <c r="U21" s="296">
        <v>0</v>
      </c>
      <c r="V21" s="114" t="s">
        <v>283</v>
      </c>
      <c r="W21" s="295">
        <v>0</v>
      </c>
      <c r="X21" s="295">
        <v>0</v>
      </c>
      <c r="Y21" s="295">
        <v>0</v>
      </c>
      <c r="Z21" s="295">
        <v>0</v>
      </c>
      <c r="AA21" s="295">
        <v>0</v>
      </c>
      <c r="AB21" s="296">
        <v>0</v>
      </c>
      <c r="AC21" s="114" t="s">
        <v>283</v>
      </c>
      <c r="AD21" s="295">
        <v>0</v>
      </c>
      <c r="AE21" s="295">
        <v>0</v>
      </c>
      <c r="AF21" s="295">
        <v>0</v>
      </c>
      <c r="AG21" s="295">
        <v>0</v>
      </c>
      <c r="AH21" s="296">
        <v>3338.7</v>
      </c>
    </row>
    <row r="22" spans="1:34" s="115" customFormat="1" ht="18.600000000000001" customHeight="1" x14ac:dyDescent="0.15">
      <c r="A22" s="114" t="s">
        <v>284</v>
      </c>
      <c r="B22" s="295">
        <v>74475.3</v>
      </c>
      <c r="C22" s="295">
        <v>0</v>
      </c>
      <c r="D22" s="295">
        <v>0</v>
      </c>
      <c r="E22" s="295">
        <v>0</v>
      </c>
      <c r="F22" s="295">
        <v>0</v>
      </c>
      <c r="G22" s="296">
        <v>0</v>
      </c>
      <c r="H22" s="114" t="s">
        <v>284</v>
      </c>
      <c r="I22" s="295">
        <v>0</v>
      </c>
      <c r="J22" s="295">
        <v>0</v>
      </c>
      <c r="K22" s="295">
        <v>42916.1</v>
      </c>
      <c r="L22" s="295">
        <v>0</v>
      </c>
      <c r="M22" s="295">
        <v>0</v>
      </c>
      <c r="N22" s="296">
        <v>790.1</v>
      </c>
      <c r="O22" s="114" t="s">
        <v>284</v>
      </c>
      <c r="P22" s="295">
        <v>0</v>
      </c>
      <c r="Q22" s="295">
        <v>0</v>
      </c>
      <c r="R22" s="295">
        <v>14444.5</v>
      </c>
      <c r="S22" s="295">
        <v>0</v>
      </c>
      <c r="T22" s="295">
        <v>0</v>
      </c>
      <c r="U22" s="296">
        <v>0</v>
      </c>
      <c r="V22" s="114" t="s">
        <v>284</v>
      </c>
      <c r="W22" s="295">
        <v>579.29999999999995</v>
      </c>
      <c r="X22" s="295">
        <v>0</v>
      </c>
      <c r="Y22" s="295">
        <v>0</v>
      </c>
      <c r="Z22" s="295">
        <v>0</v>
      </c>
      <c r="AA22" s="295">
        <v>0</v>
      </c>
      <c r="AB22" s="296">
        <v>0</v>
      </c>
      <c r="AC22" s="114" t="s">
        <v>284</v>
      </c>
      <c r="AD22" s="295">
        <v>0</v>
      </c>
      <c r="AE22" s="295">
        <v>0</v>
      </c>
      <c r="AF22" s="295">
        <v>0</v>
      </c>
      <c r="AG22" s="295">
        <v>0</v>
      </c>
      <c r="AH22" s="296">
        <v>15745.3</v>
      </c>
    </row>
    <row r="23" spans="1:34" s="115" customFormat="1" ht="18.600000000000001" customHeight="1" x14ac:dyDescent="0.15">
      <c r="A23" s="114" t="s">
        <v>285</v>
      </c>
      <c r="B23" s="295">
        <v>8958.2000000000007</v>
      </c>
      <c r="C23" s="295">
        <v>0</v>
      </c>
      <c r="D23" s="295">
        <v>0</v>
      </c>
      <c r="E23" s="295">
        <v>0</v>
      </c>
      <c r="F23" s="295">
        <v>0</v>
      </c>
      <c r="G23" s="296">
        <v>0</v>
      </c>
      <c r="H23" s="114" t="s">
        <v>285</v>
      </c>
      <c r="I23" s="295">
        <v>0</v>
      </c>
      <c r="J23" s="295">
        <v>0</v>
      </c>
      <c r="K23" s="295">
        <v>6703.6</v>
      </c>
      <c r="L23" s="295">
        <v>0</v>
      </c>
      <c r="M23" s="295">
        <v>0</v>
      </c>
      <c r="N23" s="296">
        <v>0</v>
      </c>
      <c r="O23" s="114" t="s">
        <v>285</v>
      </c>
      <c r="P23" s="295">
        <v>0</v>
      </c>
      <c r="Q23" s="295">
        <v>0</v>
      </c>
      <c r="R23" s="295">
        <v>2254.6</v>
      </c>
      <c r="S23" s="295">
        <v>0</v>
      </c>
      <c r="T23" s="295">
        <v>0</v>
      </c>
      <c r="U23" s="296">
        <v>0</v>
      </c>
      <c r="V23" s="114" t="s">
        <v>285</v>
      </c>
      <c r="W23" s="295">
        <v>0</v>
      </c>
      <c r="X23" s="295">
        <v>0</v>
      </c>
      <c r="Y23" s="295">
        <v>0</v>
      </c>
      <c r="Z23" s="295">
        <v>0</v>
      </c>
      <c r="AA23" s="295">
        <v>0</v>
      </c>
      <c r="AB23" s="296">
        <v>0</v>
      </c>
      <c r="AC23" s="114" t="s">
        <v>285</v>
      </c>
      <c r="AD23" s="295">
        <v>0</v>
      </c>
      <c r="AE23" s="295">
        <v>0</v>
      </c>
      <c r="AF23" s="295">
        <v>0</v>
      </c>
      <c r="AG23" s="295">
        <v>0</v>
      </c>
      <c r="AH23" s="296">
        <v>0</v>
      </c>
    </row>
    <row r="24" spans="1:34" s="115" customFormat="1" ht="18.600000000000001" customHeight="1" x14ac:dyDescent="0.15">
      <c r="A24" s="114" t="s">
        <v>286</v>
      </c>
      <c r="B24" s="295">
        <v>14660</v>
      </c>
      <c r="C24" s="295">
        <v>0</v>
      </c>
      <c r="D24" s="295">
        <v>0</v>
      </c>
      <c r="E24" s="295">
        <v>0</v>
      </c>
      <c r="F24" s="295">
        <v>0</v>
      </c>
      <c r="G24" s="296">
        <v>0</v>
      </c>
      <c r="H24" s="114" t="s">
        <v>286</v>
      </c>
      <c r="I24" s="295">
        <v>0</v>
      </c>
      <c r="J24" s="295">
        <v>0</v>
      </c>
      <c r="K24" s="295">
        <v>7930.1</v>
      </c>
      <c r="L24" s="295">
        <v>0</v>
      </c>
      <c r="M24" s="295">
        <v>3468.4</v>
      </c>
      <c r="N24" s="296">
        <v>0</v>
      </c>
      <c r="O24" s="114" t="s">
        <v>286</v>
      </c>
      <c r="P24" s="295">
        <v>0</v>
      </c>
      <c r="Q24" s="295">
        <v>0</v>
      </c>
      <c r="R24" s="295">
        <v>3168.9</v>
      </c>
      <c r="S24" s="295">
        <v>0</v>
      </c>
      <c r="T24" s="295">
        <v>0</v>
      </c>
      <c r="U24" s="296">
        <v>0</v>
      </c>
      <c r="V24" s="114" t="s">
        <v>286</v>
      </c>
      <c r="W24" s="295">
        <v>92.6</v>
      </c>
      <c r="X24" s="295">
        <v>0</v>
      </c>
      <c r="Y24" s="295">
        <v>0</v>
      </c>
      <c r="Z24" s="295">
        <v>0</v>
      </c>
      <c r="AA24" s="295">
        <v>0</v>
      </c>
      <c r="AB24" s="296">
        <v>0</v>
      </c>
      <c r="AC24" s="114" t="s">
        <v>286</v>
      </c>
      <c r="AD24" s="295">
        <v>0</v>
      </c>
      <c r="AE24" s="295">
        <v>0</v>
      </c>
      <c r="AF24" s="295">
        <v>0</v>
      </c>
      <c r="AG24" s="295">
        <v>0</v>
      </c>
      <c r="AH24" s="296">
        <v>0</v>
      </c>
    </row>
    <row r="25" spans="1:34" s="115" customFormat="1" ht="18.600000000000001" customHeight="1" x14ac:dyDescent="0.15">
      <c r="A25" s="114" t="s">
        <v>287</v>
      </c>
      <c r="B25" s="295">
        <v>18240.599999999999</v>
      </c>
      <c r="C25" s="295">
        <v>0</v>
      </c>
      <c r="D25" s="295">
        <v>0</v>
      </c>
      <c r="E25" s="295">
        <v>0</v>
      </c>
      <c r="F25" s="295">
        <v>0</v>
      </c>
      <c r="G25" s="296">
        <v>0</v>
      </c>
      <c r="H25" s="114" t="s">
        <v>287</v>
      </c>
      <c r="I25" s="295">
        <v>0</v>
      </c>
      <c r="J25" s="295">
        <v>0</v>
      </c>
      <c r="K25" s="295">
        <v>12246.9</v>
      </c>
      <c r="L25" s="295">
        <v>0</v>
      </c>
      <c r="M25" s="295">
        <v>0</v>
      </c>
      <c r="N25" s="296">
        <v>99.2</v>
      </c>
      <c r="O25" s="114" t="s">
        <v>287</v>
      </c>
      <c r="P25" s="295">
        <v>0</v>
      </c>
      <c r="Q25" s="295">
        <v>780.6</v>
      </c>
      <c r="R25" s="295">
        <v>5014.7</v>
      </c>
      <c r="S25" s="295">
        <v>0</v>
      </c>
      <c r="T25" s="295">
        <v>0</v>
      </c>
      <c r="U25" s="296">
        <v>0</v>
      </c>
      <c r="V25" s="114" t="s">
        <v>287</v>
      </c>
      <c r="W25" s="295">
        <v>99.2</v>
      </c>
      <c r="X25" s="295">
        <v>0</v>
      </c>
      <c r="Y25" s="295">
        <v>0</v>
      </c>
      <c r="Z25" s="295">
        <v>0</v>
      </c>
      <c r="AA25" s="295">
        <v>0</v>
      </c>
      <c r="AB25" s="296">
        <v>0</v>
      </c>
      <c r="AC25" s="114" t="s">
        <v>287</v>
      </c>
      <c r="AD25" s="295">
        <v>0</v>
      </c>
      <c r="AE25" s="295">
        <v>0</v>
      </c>
      <c r="AF25" s="295">
        <v>0</v>
      </c>
      <c r="AG25" s="295">
        <v>0</v>
      </c>
      <c r="AH25" s="296">
        <v>0</v>
      </c>
    </row>
    <row r="26" spans="1:34" s="115" customFormat="1" ht="18.600000000000001" customHeight="1" x14ac:dyDescent="0.15">
      <c r="A26" s="114" t="s">
        <v>288</v>
      </c>
      <c r="B26" s="295">
        <v>5978.6</v>
      </c>
      <c r="C26" s="295">
        <v>0</v>
      </c>
      <c r="D26" s="295">
        <v>0</v>
      </c>
      <c r="E26" s="295">
        <v>0</v>
      </c>
      <c r="F26" s="295">
        <v>0</v>
      </c>
      <c r="G26" s="296">
        <v>0</v>
      </c>
      <c r="H26" s="114" t="s">
        <v>288</v>
      </c>
      <c r="I26" s="295">
        <v>0</v>
      </c>
      <c r="J26" s="295">
        <v>0</v>
      </c>
      <c r="K26" s="295">
        <v>4262.8999999999996</v>
      </c>
      <c r="L26" s="295">
        <v>0</v>
      </c>
      <c r="M26" s="295">
        <v>0</v>
      </c>
      <c r="N26" s="296">
        <v>0</v>
      </c>
      <c r="O26" s="114" t="s">
        <v>288</v>
      </c>
      <c r="P26" s="295">
        <v>0</v>
      </c>
      <c r="Q26" s="295">
        <v>0</v>
      </c>
      <c r="R26" s="295">
        <v>1715.7</v>
      </c>
      <c r="S26" s="295">
        <v>0</v>
      </c>
      <c r="T26" s="295">
        <v>0</v>
      </c>
      <c r="U26" s="296">
        <v>0</v>
      </c>
      <c r="V26" s="114" t="s">
        <v>288</v>
      </c>
      <c r="W26" s="295">
        <v>0</v>
      </c>
      <c r="X26" s="295">
        <v>0</v>
      </c>
      <c r="Y26" s="295">
        <v>0</v>
      </c>
      <c r="Z26" s="295">
        <v>0</v>
      </c>
      <c r="AA26" s="295">
        <v>0</v>
      </c>
      <c r="AB26" s="296">
        <v>0</v>
      </c>
      <c r="AC26" s="114" t="s">
        <v>288</v>
      </c>
      <c r="AD26" s="295">
        <v>0</v>
      </c>
      <c r="AE26" s="295">
        <v>0</v>
      </c>
      <c r="AF26" s="295">
        <v>0</v>
      </c>
      <c r="AG26" s="295">
        <v>0</v>
      </c>
      <c r="AH26" s="296">
        <v>0</v>
      </c>
    </row>
    <row r="27" spans="1:34" s="115" customFormat="1" ht="18.600000000000001" customHeight="1" x14ac:dyDescent="0.15">
      <c r="A27" s="114" t="s">
        <v>289</v>
      </c>
      <c r="B27" s="295">
        <v>10726.9</v>
      </c>
      <c r="C27" s="295">
        <v>0</v>
      </c>
      <c r="D27" s="295">
        <v>0</v>
      </c>
      <c r="E27" s="295">
        <v>0</v>
      </c>
      <c r="F27" s="295">
        <v>0</v>
      </c>
      <c r="G27" s="296">
        <v>0</v>
      </c>
      <c r="H27" s="114" t="s">
        <v>289</v>
      </c>
      <c r="I27" s="295">
        <v>0</v>
      </c>
      <c r="J27" s="295">
        <v>0</v>
      </c>
      <c r="K27" s="295">
        <v>7716.1</v>
      </c>
      <c r="L27" s="295">
        <v>0</v>
      </c>
      <c r="M27" s="295">
        <v>0</v>
      </c>
      <c r="N27" s="296">
        <v>0</v>
      </c>
      <c r="O27" s="114" t="s">
        <v>289</v>
      </c>
      <c r="P27" s="295">
        <v>0</v>
      </c>
      <c r="Q27" s="295">
        <v>141.4</v>
      </c>
      <c r="R27" s="295">
        <v>2786.8</v>
      </c>
      <c r="S27" s="295">
        <v>0</v>
      </c>
      <c r="T27" s="295">
        <v>0</v>
      </c>
      <c r="U27" s="296">
        <v>0</v>
      </c>
      <c r="V27" s="114" t="s">
        <v>289</v>
      </c>
      <c r="W27" s="295">
        <v>82.6</v>
      </c>
      <c r="X27" s="295">
        <v>0</v>
      </c>
      <c r="Y27" s="295">
        <v>0</v>
      </c>
      <c r="Z27" s="295">
        <v>0</v>
      </c>
      <c r="AA27" s="295">
        <v>0</v>
      </c>
      <c r="AB27" s="296">
        <v>0</v>
      </c>
      <c r="AC27" s="114" t="s">
        <v>289</v>
      </c>
      <c r="AD27" s="295">
        <v>0</v>
      </c>
      <c r="AE27" s="295">
        <v>0</v>
      </c>
      <c r="AF27" s="295">
        <v>0</v>
      </c>
      <c r="AG27" s="295">
        <v>0</v>
      </c>
      <c r="AH27" s="296">
        <v>0</v>
      </c>
    </row>
    <row r="28" spans="1:34" s="115" customFormat="1" ht="18.600000000000001" customHeight="1" x14ac:dyDescent="0.15">
      <c r="A28" s="114" t="s">
        <v>290</v>
      </c>
      <c r="B28" s="295">
        <v>13273</v>
      </c>
      <c r="C28" s="295">
        <v>0</v>
      </c>
      <c r="D28" s="295">
        <v>0</v>
      </c>
      <c r="E28" s="295">
        <v>0</v>
      </c>
      <c r="F28" s="295">
        <v>0</v>
      </c>
      <c r="G28" s="296">
        <v>0</v>
      </c>
      <c r="H28" s="114" t="s">
        <v>290</v>
      </c>
      <c r="I28" s="295">
        <v>0</v>
      </c>
      <c r="J28" s="295">
        <v>0</v>
      </c>
      <c r="K28" s="295">
        <v>9435</v>
      </c>
      <c r="L28" s="295">
        <v>0</v>
      </c>
      <c r="M28" s="295">
        <v>0</v>
      </c>
      <c r="N28" s="296">
        <v>0</v>
      </c>
      <c r="O28" s="114" t="s">
        <v>290</v>
      </c>
      <c r="P28" s="295">
        <v>0</v>
      </c>
      <c r="Q28" s="295">
        <v>0</v>
      </c>
      <c r="R28" s="295">
        <v>3838</v>
      </c>
      <c r="S28" s="295">
        <v>0</v>
      </c>
      <c r="T28" s="295">
        <v>0</v>
      </c>
      <c r="U28" s="296">
        <v>0</v>
      </c>
      <c r="V28" s="114" t="s">
        <v>290</v>
      </c>
      <c r="W28" s="295">
        <v>0</v>
      </c>
      <c r="X28" s="295">
        <v>0</v>
      </c>
      <c r="Y28" s="295">
        <v>0</v>
      </c>
      <c r="Z28" s="295">
        <v>0</v>
      </c>
      <c r="AA28" s="295">
        <v>0</v>
      </c>
      <c r="AB28" s="296">
        <v>0</v>
      </c>
      <c r="AC28" s="114" t="s">
        <v>290</v>
      </c>
      <c r="AD28" s="295">
        <v>0</v>
      </c>
      <c r="AE28" s="295">
        <v>0</v>
      </c>
      <c r="AF28" s="295">
        <v>0</v>
      </c>
      <c r="AG28" s="295">
        <v>0</v>
      </c>
      <c r="AH28" s="296">
        <v>0</v>
      </c>
    </row>
    <row r="29" spans="1:34" s="115" customFormat="1" ht="18.600000000000001" customHeight="1" x14ac:dyDescent="0.15">
      <c r="A29" s="114" t="s">
        <v>291</v>
      </c>
      <c r="B29" s="295">
        <v>15290.1</v>
      </c>
      <c r="C29" s="295">
        <v>0</v>
      </c>
      <c r="D29" s="295">
        <v>0</v>
      </c>
      <c r="E29" s="295">
        <v>0</v>
      </c>
      <c r="F29" s="295">
        <v>0</v>
      </c>
      <c r="G29" s="296">
        <v>0</v>
      </c>
      <c r="H29" s="114" t="s">
        <v>291</v>
      </c>
      <c r="I29" s="295">
        <v>0</v>
      </c>
      <c r="J29" s="295">
        <v>0</v>
      </c>
      <c r="K29" s="295">
        <v>6830.1</v>
      </c>
      <c r="L29" s="295">
        <v>0</v>
      </c>
      <c r="M29" s="295">
        <v>5052.2</v>
      </c>
      <c r="N29" s="296">
        <v>0</v>
      </c>
      <c r="O29" s="114" t="s">
        <v>291</v>
      </c>
      <c r="P29" s="295">
        <v>0</v>
      </c>
      <c r="Q29" s="295">
        <v>0</v>
      </c>
      <c r="R29" s="295">
        <v>3275.6</v>
      </c>
      <c r="S29" s="295">
        <v>0</v>
      </c>
      <c r="T29" s="295">
        <v>0</v>
      </c>
      <c r="U29" s="296">
        <v>0</v>
      </c>
      <c r="V29" s="114" t="s">
        <v>291</v>
      </c>
      <c r="W29" s="295">
        <v>132.19999999999999</v>
      </c>
      <c r="X29" s="295">
        <v>0</v>
      </c>
      <c r="Y29" s="295">
        <v>0</v>
      </c>
      <c r="Z29" s="295">
        <v>0</v>
      </c>
      <c r="AA29" s="295">
        <v>0</v>
      </c>
      <c r="AB29" s="296">
        <v>0</v>
      </c>
      <c r="AC29" s="114" t="s">
        <v>291</v>
      </c>
      <c r="AD29" s="295">
        <v>0</v>
      </c>
      <c r="AE29" s="295">
        <v>0</v>
      </c>
      <c r="AF29" s="295">
        <v>0</v>
      </c>
      <c r="AG29" s="295">
        <v>0</v>
      </c>
      <c r="AH29" s="296">
        <v>0</v>
      </c>
    </row>
    <row r="30" spans="1:34" s="115" customFormat="1" ht="18.600000000000001" customHeight="1" x14ac:dyDescent="0.15">
      <c r="A30" s="114" t="s">
        <v>292</v>
      </c>
      <c r="B30" s="295">
        <v>223514</v>
      </c>
      <c r="C30" s="295">
        <v>32138</v>
      </c>
      <c r="D30" s="295">
        <v>0</v>
      </c>
      <c r="E30" s="295">
        <v>0</v>
      </c>
      <c r="F30" s="295">
        <v>0</v>
      </c>
      <c r="G30" s="296">
        <v>4267</v>
      </c>
      <c r="H30" s="114" t="s">
        <v>292</v>
      </c>
      <c r="I30" s="295">
        <v>0</v>
      </c>
      <c r="J30" s="295">
        <v>0</v>
      </c>
      <c r="K30" s="295">
        <v>102693</v>
      </c>
      <c r="L30" s="295">
        <v>1113</v>
      </c>
      <c r="M30" s="295">
        <v>25761</v>
      </c>
      <c r="N30" s="296">
        <v>0</v>
      </c>
      <c r="O30" s="114" t="s">
        <v>292</v>
      </c>
      <c r="P30" s="295">
        <v>0</v>
      </c>
      <c r="Q30" s="295">
        <v>0</v>
      </c>
      <c r="R30" s="295">
        <v>48431</v>
      </c>
      <c r="S30" s="295">
        <v>0</v>
      </c>
      <c r="T30" s="295">
        <v>0</v>
      </c>
      <c r="U30" s="296">
        <v>0</v>
      </c>
      <c r="V30" s="114" t="s">
        <v>292</v>
      </c>
      <c r="W30" s="295">
        <v>310</v>
      </c>
      <c r="X30" s="295">
        <v>0</v>
      </c>
      <c r="Y30" s="295">
        <v>0</v>
      </c>
      <c r="Z30" s="295">
        <v>1337</v>
      </c>
      <c r="AA30" s="295">
        <v>0</v>
      </c>
      <c r="AB30" s="296">
        <v>0</v>
      </c>
      <c r="AC30" s="114" t="s">
        <v>292</v>
      </c>
      <c r="AD30" s="295">
        <v>0</v>
      </c>
      <c r="AE30" s="295">
        <v>308</v>
      </c>
      <c r="AF30" s="295">
        <v>0</v>
      </c>
      <c r="AG30" s="295">
        <v>0</v>
      </c>
      <c r="AH30" s="296">
        <v>7156</v>
      </c>
    </row>
    <row r="31" spans="1:34" s="115" customFormat="1" ht="18.600000000000001" customHeight="1" x14ac:dyDescent="0.15">
      <c r="A31" s="114" t="s">
        <v>293</v>
      </c>
      <c r="B31" s="295">
        <v>60416</v>
      </c>
      <c r="C31" s="295">
        <v>0</v>
      </c>
      <c r="D31" s="295">
        <v>0</v>
      </c>
      <c r="E31" s="295">
        <v>0</v>
      </c>
      <c r="F31" s="295">
        <v>0</v>
      </c>
      <c r="G31" s="296">
        <v>962</v>
      </c>
      <c r="H31" s="114" t="s">
        <v>293</v>
      </c>
      <c r="I31" s="295">
        <v>0</v>
      </c>
      <c r="J31" s="295">
        <v>0</v>
      </c>
      <c r="K31" s="295">
        <v>37705</v>
      </c>
      <c r="L31" s="295">
        <v>0</v>
      </c>
      <c r="M31" s="295">
        <v>0</v>
      </c>
      <c r="N31" s="296">
        <v>215</v>
      </c>
      <c r="O31" s="114" t="s">
        <v>293</v>
      </c>
      <c r="P31" s="295">
        <v>0</v>
      </c>
      <c r="Q31" s="295">
        <v>0</v>
      </c>
      <c r="R31" s="295">
        <v>17628</v>
      </c>
      <c r="S31" s="295">
        <v>0</v>
      </c>
      <c r="T31" s="295">
        <v>0</v>
      </c>
      <c r="U31" s="296">
        <v>0</v>
      </c>
      <c r="V31" s="114" t="s">
        <v>293</v>
      </c>
      <c r="W31" s="295">
        <v>0</v>
      </c>
      <c r="X31" s="295">
        <v>0</v>
      </c>
      <c r="Y31" s="295">
        <v>0</v>
      </c>
      <c r="Z31" s="295">
        <v>0</v>
      </c>
      <c r="AA31" s="295">
        <v>0</v>
      </c>
      <c r="AB31" s="296">
        <v>0</v>
      </c>
      <c r="AC31" s="114" t="s">
        <v>293</v>
      </c>
      <c r="AD31" s="295">
        <v>0</v>
      </c>
      <c r="AE31" s="295">
        <v>0</v>
      </c>
      <c r="AF31" s="295">
        <v>0</v>
      </c>
      <c r="AG31" s="295">
        <v>0</v>
      </c>
      <c r="AH31" s="296">
        <v>3906</v>
      </c>
    </row>
    <row r="32" spans="1:34" s="115" customFormat="1" ht="18.600000000000001" customHeight="1" x14ac:dyDescent="0.15">
      <c r="A32" s="114" t="s">
        <v>294</v>
      </c>
      <c r="B32" s="295">
        <v>369579</v>
      </c>
      <c r="C32" s="295">
        <v>49474</v>
      </c>
      <c r="D32" s="295">
        <v>0</v>
      </c>
      <c r="E32" s="295">
        <v>0</v>
      </c>
      <c r="F32" s="295">
        <v>0</v>
      </c>
      <c r="G32" s="296">
        <v>100525</v>
      </c>
      <c r="H32" s="114" t="s">
        <v>294</v>
      </c>
      <c r="I32" s="295">
        <v>0</v>
      </c>
      <c r="J32" s="295">
        <v>0</v>
      </c>
      <c r="K32" s="295">
        <v>103933</v>
      </c>
      <c r="L32" s="295">
        <v>0</v>
      </c>
      <c r="M32" s="295">
        <v>13162</v>
      </c>
      <c r="N32" s="296">
        <v>0</v>
      </c>
      <c r="O32" s="114" t="s">
        <v>294</v>
      </c>
      <c r="P32" s="295">
        <v>0</v>
      </c>
      <c r="Q32" s="295">
        <v>0</v>
      </c>
      <c r="R32" s="295">
        <v>37808</v>
      </c>
      <c r="S32" s="295">
        <v>0</v>
      </c>
      <c r="T32" s="295">
        <v>0</v>
      </c>
      <c r="U32" s="296">
        <v>0</v>
      </c>
      <c r="V32" s="114" t="s">
        <v>294</v>
      </c>
      <c r="W32" s="295">
        <v>1411</v>
      </c>
      <c r="X32" s="295">
        <v>0</v>
      </c>
      <c r="Y32" s="295">
        <v>0</v>
      </c>
      <c r="Z32" s="295">
        <v>60099</v>
      </c>
      <c r="AA32" s="295">
        <v>0</v>
      </c>
      <c r="AB32" s="296">
        <v>0</v>
      </c>
      <c r="AC32" s="114" t="s">
        <v>294</v>
      </c>
      <c r="AD32" s="295">
        <v>0</v>
      </c>
      <c r="AE32" s="295">
        <v>1993</v>
      </c>
      <c r="AF32" s="295">
        <v>0</v>
      </c>
      <c r="AG32" s="295">
        <v>0</v>
      </c>
      <c r="AH32" s="296">
        <v>1174</v>
      </c>
    </row>
    <row r="33" spans="1:34" s="115" customFormat="1" ht="18.600000000000001" customHeight="1" x14ac:dyDescent="0.15">
      <c r="A33" s="114" t="s">
        <v>81</v>
      </c>
      <c r="B33" s="295">
        <v>3389595</v>
      </c>
      <c r="C33" s="295">
        <v>778502</v>
      </c>
      <c r="D33" s="295">
        <v>35042</v>
      </c>
      <c r="E33" s="295">
        <v>0</v>
      </c>
      <c r="F33" s="295">
        <v>0</v>
      </c>
      <c r="G33" s="296">
        <v>509621</v>
      </c>
      <c r="H33" s="114" t="s">
        <v>81</v>
      </c>
      <c r="I33" s="295">
        <v>0</v>
      </c>
      <c r="J33" s="295">
        <v>55445</v>
      </c>
      <c r="K33" s="295">
        <v>586839.6</v>
      </c>
      <c r="L33" s="295">
        <v>4352</v>
      </c>
      <c r="M33" s="295">
        <v>275475.3</v>
      </c>
      <c r="N33" s="296">
        <v>10866</v>
      </c>
      <c r="O33" s="114" t="s">
        <v>81</v>
      </c>
      <c r="P33" s="295">
        <v>1844</v>
      </c>
      <c r="Q33" s="295">
        <v>2877</v>
      </c>
      <c r="R33" s="295">
        <v>416158.6</v>
      </c>
      <c r="S33" s="295">
        <v>0</v>
      </c>
      <c r="T33" s="295">
        <v>0</v>
      </c>
      <c r="U33" s="296">
        <v>5466.1</v>
      </c>
      <c r="V33" s="114" t="s">
        <v>81</v>
      </c>
      <c r="W33" s="295">
        <v>45748</v>
      </c>
      <c r="X33" s="295">
        <v>44306.400000000001</v>
      </c>
      <c r="Y33" s="295">
        <v>0</v>
      </c>
      <c r="Z33" s="295">
        <v>1814</v>
      </c>
      <c r="AA33" s="295">
        <v>774</v>
      </c>
      <c r="AB33" s="296">
        <v>0</v>
      </c>
      <c r="AC33" s="114" t="s">
        <v>81</v>
      </c>
      <c r="AD33" s="295">
        <v>0</v>
      </c>
      <c r="AE33" s="295">
        <v>22630</v>
      </c>
      <c r="AF33" s="295">
        <v>0</v>
      </c>
      <c r="AG33" s="295">
        <v>0</v>
      </c>
      <c r="AH33" s="296">
        <v>591834</v>
      </c>
    </row>
    <row r="34" spans="1:34" s="115" customFormat="1" ht="18.600000000000001" customHeight="1" x14ac:dyDescent="0.15">
      <c r="A34" s="114" t="s">
        <v>295</v>
      </c>
      <c r="B34" s="295">
        <v>4441115.3</v>
      </c>
      <c r="C34" s="295">
        <v>320455</v>
      </c>
      <c r="D34" s="295">
        <v>8316</v>
      </c>
      <c r="E34" s="295">
        <v>0</v>
      </c>
      <c r="F34" s="295">
        <v>0</v>
      </c>
      <c r="G34" s="296">
        <v>926344</v>
      </c>
      <c r="H34" s="114" t="s">
        <v>295</v>
      </c>
      <c r="I34" s="295">
        <v>0</v>
      </c>
      <c r="J34" s="295">
        <v>0</v>
      </c>
      <c r="K34" s="295">
        <v>1535101.9</v>
      </c>
      <c r="L34" s="295">
        <v>1742</v>
      </c>
      <c r="M34" s="295">
        <v>184154.6</v>
      </c>
      <c r="N34" s="296">
        <v>41595.699999999997</v>
      </c>
      <c r="O34" s="114" t="s">
        <v>295</v>
      </c>
      <c r="P34" s="295">
        <v>5733</v>
      </c>
      <c r="Q34" s="295">
        <v>7623.1</v>
      </c>
      <c r="R34" s="295">
        <v>1072650.2</v>
      </c>
      <c r="S34" s="295">
        <v>45743.5</v>
      </c>
      <c r="T34" s="295">
        <v>0</v>
      </c>
      <c r="U34" s="296">
        <v>1201</v>
      </c>
      <c r="V34" s="114" t="s">
        <v>295</v>
      </c>
      <c r="W34" s="295">
        <v>6534</v>
      </c>
      <c r="X34" s="295">
        <v>460</v>
      </c>
      <c r="Y34" s="295">
        <v>0</v>
      </c>
      <c r="Z34" s="295">
        <v>43724</v>
      </c>
      <c r="AA34" s="295">
        <v>57016.3</v>
      </c>
      <c r="AB34" s="296">
        <v>60770</v>
      </c>
      <c r="AC34" s="114" t="s">
        <v>295</v>
      </c>
      <c r="AD34" s="295">
        <v>28790</v>
      </c>
      <c r="AE34" s="295">
        <v>14722</v>
      </c>
      <c r="AF34" s="295">
        <v>0</v>
      </c>
      <c r="AG34" s="295">
        <v>4309</v>
      </c>
      <c r="AH34" s="296">
        <v>74130</v>
      </c>
    </row>
    <row r="35" spans="1:34" s="115" customFormat="1" ht="18.600000000000001" customHeight="1" x14ac:dyDescent="0.15">
      <c r="A35" s="114" t="s">
        <v>83</v>
      </c>
      <c r="B35" s="295">
        <v>4414797.7</v>
      </c>
      <c r="C35" s="295">
        <v>664176</v>
      </c>
      <c r="D35" s="295">
        <v>83518</v>
      </c>
      <c r="E35" s="295">
        <v>0</v>
      </c>
      <c r="F35" s="295">
        <v>0</v>
      </c>
      <c r="G35" s="296">
        <v>1039563.1</v>
      </c>
      <c r="H35" s="114" t="s">
        <v>83</v>
      </c>
      <c r="I35" s="295">
        <v>0</v>
      </c>
      <c r="J35" s="295">
        <v>0</v>
      </c>
      <c r="K35" s="295">
        <v>1094919.1000000001</v>
      </c>
      <c r="L35" s="295">
        <v>1983</v>
      </c>
      <c r="M35" s="295">
        <v>225617.9</v>
      </c>
      <c r="N35" s="296">
        <v>18932.099999999999</v>
      </c>
      <c r="O35" s="114" t="s">
        <v>83</v>
      </c>
      <c r="P35" s="295">
        <v>6133</v>
      </c>
      <c r="Q35" s="295">
        <v>15754</v>
      </c>
      <c r="R35" s="295">
        <v>580236.4</v>
      </c>
      <c r="S35" s="295">
        <v>43646</v>
      </c>
      <c r="T35" s="295">
        <v>0</v>
      </c>
      <c r="U35" s="296">
        <v>10090.4</v>
      </c>
      <c r="V35" s="114" t="s">
        <v>83</v>
      </c>
      <c r="W35" s="295">
        <v>93207.4</v>
      </c>
      <c r="X35" s="295">
        <v>8476.7000000000007</v>
      </c>
      <c r="Y35" s="295">
        <v>0</v>
      </c>
      <c r="Z35" s="295">
        <v>53049</v>
      </c>
      <c r="AA35" s="295">
        <v>53134.7</v>
      </c>
      <c r="AB35" s="296">
        <v>17997</v>
      </c>
      <c r="AC35" s="114" t="s">
        <v>83</v>
      </c>
      <c r="AD35" s="295">
        <v>0</v>
      </c>
      <c r="AE35" s="295">
        <v>44357</v>
      </c>
      <c r="AF35" s="295">
        <v>0</v>
      </c>
      <c r="AG35" s="295">
        <v>14311</v>
      </c>
      <c r="AH35" s="296">
        <v>345695.9</v>
      </c>
    </row>
    <row r="36" spans="1:34" s="115" customFormat="1" ht="18.600000000000001" customHeight="1" x14ac:dyDescent="0.15">
      <c r="A36" s="114" t="s">
        <v>296</v>
      </c>
      <c r="B36" s="295">
        <v>3394376.4</v>
      </c>
      <c r="C36" s="295">
        <v>607174</v>
      </c>
      <c r="D36" s="295">
        <v>352945</v>
      </c>
      <c r="E36" s="295">
        <v>0</v>
      </c>
      <c r="F36" s="295">
        <v>0</v>
      </c>
      <c r="G36" s="296">
        <v>1010476</v>
      </c>
      <c r="H36" s="114" t="s">
        <v>296</v>
      </c>
      <c r="I36" s="295">
        <v>0</v>
      </c>
      <c r="J36" s="295">
        <v>0</v>
      </c>
      <c r="K36" s="295">
        <v>614447.4</v>
      </c>
      <c r="L36" s="295">
        <v>58374</v>
      </c>
      <c r="M36" s="295">
        <v>59325</v>
      </c>
      <c r="N36" s="296">
        <v>5470</v>
      </c>
      <c r="O36" s="114" t="s">
        <v>296</v>
      </c>
      <c r="P36" s="295">
        <v>21491</v>
      </c>
      <c r="Q36" s="295">
        <v>11911</v>
      </c>
      <c r="R36" s="295">
        <v>331437</v>
      </c>
      <c r="S36" s="295">
        <v>76329</v>
      </c>
      <c r="T36" s="295">
        <v>0</v>
      </c>
      <c r="U36" s="296">
        <v>6166</v>
      </c>
      <c r="V36" s="114" t="s">
        <v>296</v>
      </c>
      <c r="W36" s="295">
        <v>48887</v>
      </c>
      <c r="X36" s="295">
        <v>14774</v>
      </c>
      <c r="Y36" s="295">
        <v>0</v>
      </c>
      <c r="Z36" s="295">
        <v>36922</v>
      </c>
      <c r="AA36" s="295">
        <v>0</v>
      </c>
      <c r="AB36" s="296">
        <v>0</v>
      </c>
      <c r="AC36" s="114" t="s">
        <v>296</v>
      </c>
      <c r="AD36" s="295">
        <v>0</v>
      </c>
      <c r="AE36" s="295">
        <v>26754</v>
      </c>
      <c r="AF36" s="295">
        <v>0</v>
      </c>
      <c r="AG36" s="295">
        <v>17313</v>
      </c>
      <c r="AH36" s="296">
        <v>94181</v>
      </c>
    </row>
    <row r="37" spans="1:34" s="115" customFormat="1" ht="18.600000000000001" customHeight="1" x14ac:dyDescent="0.15">
      <c r="A37" s="114" t="s">
        <v>297</v>
      </c>
      <c r="B37" s="295">
        <v>7705627.0999999996</v>
      </c>
      <c r="C37" s="295">
        <v>1711748</v>
      </c>
      <c r="D37" s="295">
        <v>658588</v>
      </c>
      <c r="E37" s="295">
        <v>6707</v>
      </c>
      <c r="F37" s="295">
        <v>7744</v>
      </c>
      <c r="G37" s="296">
        <v>2828215</v>
      </c>
      <c r="H37" s="114" t="s">
        <v>297</v>
      </c>
      <c r="I37" s="295">
        <v>0</v>
      </c>
      <c r="J37" s="295">
        <v>590632</v>
      </c>
      <c r="K37" s="295">
        <v>540307.4</v>
      </c>
      <c r="L37" s="295">
        <v>0</v>
      </c>
      <c r="M37" s="295">
        <v>15479</v>
      </c>
      <c r="N37" s="296">
        <v>284</v>
      </c>
      <c r="O37" s="114" t="s">
        <v>297</v>
      </c>
      <c r="P37" s="295">
        <v>0</v>
      </c>
      <c r="Q37" s="295">
        <v>889</v>
      </c>
      <c r="R37" s="295">
        <v>388646.3</v>
      </c>
      <c r="S37" s="295">
        <v>0</v>
      </c>
      <c r="T37" s="295">
        <v>0</v>
      </c>
      <c r="U37" s="296">
        <v>24704</v>
      </c>
      <c r="V37" s="114" t="s">
        <v>297</v>
      </c>
      <c r="W37" s="295">
        <v>59773</v>
      </c>
      <c r="X37" s="295">
        <v>51402</v>
      </c>
      <c r="Y37" s="295">
        <v>6206</v>
      </c>
      <c r="Z37" s="295">
        <v>0</v>
      </c>
      <c r="AA37" s="295">
        <v>78437.3</v>
      </c>
      <c r="AB37" s="296">
        <v>0</v>
      </c>
      <c r="AC37" s="114" t="s">
        <v>297</v>
      </c>
      <c r="AD37" s="295">
        <v>0</v>
      </c>
      <c r="AE37" s="295">
        <v>1375</v>
      </c>
      <c r="AF37" s="295">
        <v>0</v>
      </c>
      <c r="AG37" s="295">
        <v>8046</v>
      </c>
      <c r="AH37" s="296">
        <v>726444.1</v>
      </c>
    </row>
    <row r="38" spans="1:34" s="115" customFormat="1" ht="18.600000000000001" customHeight="1" x14ac:dyDescent="0.15">
      <c r="A38" s="114" t="s">
        <v>298</v>
      </c>
      <c r="B38" s="295">
        <v>2897495.4</v>
      </c>
      <c r="C38" s="295">
        <v>760586.4</v>
      </c>
      <c r="D38" s="295">
        <v>441259.1</v>
      </c>
      <c r="E38" s="295">
        <v>0</v>
      </c>
      <c r="F38" s="295">
        <v>0</v>
      </c>
      <c r="G38" s="296">
        <v>1478076.4</v>
      </c>
      <c r="H38" s="114" t="s">
        <v>298</v>
      </c>
      <c r="I38" s="295">
        <v>0</v>
      </c>
      <c r="J38" s="295">
        <v>47444</v>
      </c>
      <c r="K38" s="295">
        <v>42102.8</v>
      </c>
      <c r="L38" s="295">
        <v>1235</v>
      </c>
      <c r="M38" s="295">
        <v>5491</v>
      </c>
      <c r="N38" s="296">
        <v>0</v>
      </c>
      <c r="O38" s="114" t="s">
        <v>298</v>
      </c>
      <c r="P38" s="295">
        <v>0</v>
      </c>
      <c r="Q38" s="295">
        <v>1012</v>
      </c>
      <c r="R38" s="295">
        <v>33317</v>
      </c>
      <c r="S38" s="295">
        <v>0</v>
      </c>
      <c r="T38" s="295">
        <v>0</v>
      </c>
      <c r="U38" s="296">
        <v>14003.6</v>
      </c>
      <c r="V38" s="114" t="s">
        <v>298</v>
      </c>
      <c r="W38" s="295">
        <v>45892.4</v>
      </c>
      <c r="X38" s="295">
        <v>15679.9</v>
      </c>
      <c r="Y38" s="295">
        <v>0</v>
      </c>
      <c r="Z38" s="295">
        <v>0</v>
      </c>
      <c r="AA38" s="295">
        <v>0</v>
      </c>
      <c r="AB38" s="296">
        <v>0</v>
      </c>
      <c r="AC38" s="114" t="s">
        <v>298</v>
      </c>
      <c r="AD38" s="295">
        <v>0</v>
      </c>
      <c r="AE38" s="295">
        <v>0</v>
      </c>
      <c r="AF38" s="295">
        <v>0</v>
      </c>
      <c r="AG38" s="295">
        <v>942</v>
      </c>
      <c r="AH38" s="296">
        <v>10453.799999999999</v>
      </c>
    </row>
    <row r="39" spans="1:34" s="115" customFormat="1" ht="18.600000000000001" customHeight="1" x14ac:dyDescent="0.15">
      <c r="A39" s="114" t="s">
        <v>299</v>
      </c>
      <c r="B39" s="295">
        <v>5893743.5</v>
      </c>
      <c r="C39" s="295">
        <v>605738</v>
      </c>
      <c r="D39" s="295">
        <v>338401</v>
      </c>
      <c r="E39" s="295">
        <v>2393</v>
      </c>
      <c r="F39" s="295">
        <v>0</v>
      </c>
      <c r="G39" s="296">
        <v>1744455</v>
      </c>
      <c r="H39" s="114" t="s">
        <v>299</v>
      </c>
      <c r="I39" s="295">
        <v>0</v>
      </c>
      <c r="J39" s="295">
        <v>7299</v>
      </c>
      <c r="K39" s="295">
        <v>385349.6</v>
      </c>
      <c r="L39" s="295">
        <v>862929.9</v>
      </c>
      <c r="M39" s="295">
        <v>18953</v>
      </c>
      <c r="N39" s="296">
        <v>101177.9</v>
      </c>
      <c r="O39" s="114" t="s">
        <v>299</v>
      </c>
      <c r="P39" s="295">
        <v>12831</v>
      </c>
      <c r="Q39" s="295">
        <v>15640</v>
      </c>
      <c r="R39" s="295">
        <v>696493.4</v>
      </c>
      <c r="S39" s="295">
        <v>0</v>
      </c>
      <c r="T39" s="295">
        <v>18155</v>
      </c>
      <c r="U39" s="296">
        <v>6203.9</v>
      </c>
      <c r="V39" s="114" t="s">
        <v>299</v>
      </c>
      <c r="W39" s="295">
        <v>69070</v>
      </c>
      <c r="X39" s="295">
        <v>23039</v>
      </c>
      <c r="Y39" s="295">
        <v>0</v>
      </c>
      <c r="Z39" s="295">
        <v>7465</v>
      </c>
      <c r="AA39" s="295">
        <v>210586.1</v>
      </c>
      <c r="AB39" s="296">
        <v>214350</v>
      </c>
      <c r="AC39" s="114" t="s">
        <v>299</v>
      </c>
      <c r="AD39" s="295">
        <v>0</v>
      </c>
      <c r="AE39" s="295">
        <v>15554</v>
      </c>
      <c r="AF39" s="295">
        <v>0</v>
      </c>
      <c r="AG39" s="295">
        <v>58324.6</v>
      </c>
      <c r="AH39" s="296">
        <v>479335.1</v>
      </c>
    </row>
    <row r="40" spans="1:34" s="115" customFormat="1" ht="18.600000000000001" customHeight="1" x14ac:dyDescent="0.15">
      <c r="A40" s="116" t="s">
        <v>89</v>
      </c>
      <c r="B40" s="297">
        <v>6996727.5999999996</v>
      </c>
      <c r="C40" s="297">
        <v>326103.8</v>
      </c>
      <c r="D40" s="297">
        <v>87510.7</v>
      </c>
      <c r="E40" s="297">
        <v>0</v>
      </c>
      <c r="F40" s="297">
        <v>0</v>
      </c>
      <c r="G40" s="298">
        <v>866194.9</v>
      </c>
      <c r="H40" s="116" t="s">
        <v>89</v>
      </c>
      <c r="I40" s="297">
        <v>0</v>
      </c>
      <c r="J40" s="297">
        <v>0</v>
      </c>
      <c r="K40" s="297">
        <v>1643439.9</v>
      </c>
      <c r="L40" s="297">
        <v>70290.3</v>
      </c>
      <c r="M40" s="297">
        <v>148246.79999999999</v>
      </c>
      <c r="N40" s="298">
        <v>13847.7</v>
      </c>
      <c r="O40" s="116" t="s">
        <v>89</v>
      </c>
      <c r="P40" s="297">
        <v>7118.3</v>
      </c>
      <c r="Q40" s="297">
        <v>6155.5</v>
      </c>
      <c r="R40" s="297">
        <v>986624.6</v>
      </c>
      <c r="S40" s="297">
        <v>60398</v>
      </c>
      <c r="T40" s="297">
        <v>1382215</v>
      </c>
      <c r="U40" s="298">
        <v>29066</v>
      </c>
      <c r="V40" s="116" t="s">
        <v>89</v>
      </c>
      <c r="W40" s="297">
        <v>201862.6</v>
      </c>
      <c r="X40" s="297">
        <v>3925</v>
      </c>
      <c r="Y40" s="297">
        <v>0</v>
      </c>
      <c r="Z40" s="297">
        <v>9946.9</v>
      </c>
      <c r="AA40" s="297">
        <v>861928.6</v>
      </c>
      <c r="AB40" s="298">
        <v>107868.1</v>
      </c>
      <c r="AC40" s="116" t="s">
        <v>89</v>
      </c>
      <c r="AD40" s="297">
        <v>0</v>
      </c>
      <c r="AE40" s="297">
        <v>18355.099999999999</v>
      </c>
      <c r="AF40" s="297">
        <v>0</v>
      </c>
      <c r="AG40" s="297">
        <v>15887</v>
      </c>
      <c r="AH40" s="298">
        <v>149742.79999999999</v>
      </c>
    </row>
    <row r="41" spans="1:34" ht="14.25" customHeight="1" x14ac:dyDescent="0.15">
      <c r="A41" s="49" t="s">
        <v>300</v>
      </c>
      <c r="B41" s="117"/>
      <c r="C41" s="117"/>
      <c r="D41" s="117"/>
      <c r="E41" s="117"/>
      <c r="F41" s="117"/>
      <c r="G41" s="117"/>
      <c r="H41" s="49" t="s">
        <v>300</v>
      </c>
      <c r="I41" s="118"/>
      <c r="J41" s="117"/>
      <c r="K41" s="117"/>
      <c r="L41" s="117"/>
      <c r="M41" s="119"/>
      <c r="N41" s="120"/>
      <c r="O41" s="49" t="s">
        <v>300</v>
      </c>
      <c r="P41" s="119"/>
      <c r="Q41" s="119"/>
      <c r="R41" s="117"/>
      <c r="S41" s="117"/>
      <c r="T41" s="117"/>
      <c r="U41" s="117"/>
      <c r="V41" s="49" t="s">
        <v>300</v>
      </c>
      <c r="W41" s="117"/>
      <c r="X41" s="117"/>
      <c r="Y41" s="117"/>
      <c r="Z41" s="117"/>
      <c r="AA41" s="117"/>
      <c r="AB41" s="117"/>
      <c r="AC41" s="49" t="s">
        <v>300</v>
      </c>
      <c r="AD41" s="121"/>
      <c r="AE41" s="121"/>
      <c r="AF41" s="121"/>
      <c r="AG41" s="117"/>
      <c r="AH41" s="117"/>
    </row>
    <row r="42" spans="1:34" ht="14.25" customHeight="1" x14ac:dyDescent="0.15">
      <c r="B42" s="111"/>
      <c r="C42" s="111"/>
      <c r="D42" s="111"/>
      <c r="E42" s="111"/>
      <c r="F42" s="111"/>
      <c r="G42" s="111"/>
      <c r="I42" s="111"/>
      <c r="J42" s="111"/>
      <c r="K42" s="111"/>
      <c r="L42" s="111"/>
      <c r="M42" s="112"/>
      <c r="N42" s="113"/>
      <c r="P42" s="112"/>
      <c r="Q42" s="112"/>
      <c r="R42" s="111"/>
      <c r="S42" s="111"/>
      <c r="T42" s="111"/>
      <c r="U42" s="111"/>
      <c r="W42" s="111"/>
      <c r="X42" s="111"/>
      <c r="Y42" s="111"/>
      <c r="Z42" s="111"/>
      <c r="AA42" s="111"/>
      <c r="AB42" s="111"/>
      <c r="AG42" s="111"/>
      <c r="AH42" s="111"/>
    </row>
    <row r="43" spans="1:34" ht="14.25" customHeight="1" x14ac:dyDescent="0.15">
      <c r="B43" s="111"/>
      <c r="C43" s="111"/>
      <c r="D43" s="111"/>
      <c r="E43" s="111"/>
      <c r="F43" s="111"/>
      <c r="G43" s="111"/>
      <c r="M43" s="113"/>
      <c r="N43" s="113"/>
      <c r="P43" s="113"/>
      <c r="Q43" s="113"/>
      <c r="AG43" s="111"/>
      <c r="AH43" s="111"/>
    </row>
    <row r="44" spans="1:34" ht="14.25" customHeight="1" x14ac:dyDescent="0.15">
      <c r="M44" s="113"/>
      <c r="N44" s="113"/>
      <c r="P44" s="113"/>
      <c r="Q44" s="113"/>
      <c r="AG44" s="111"/>
      <c r="AH44" s="111"/>
    </row>
    <row r="45" spans="1:34" ht="14.25" customHeight="1" x14ac:dyDescent="0.15">
      <c r="M45" s="113"/>
      <c r="N45" s="113"/>
      <c r="P45" s="113"/>
      <c r="Q45" s="113"/>
    </row>
    <row r="46" spans="1:34" ht="14.25" customHeight="1" x14ac:dyDescent="0.15">
      <c r="M46" s="113"/>
      <c r="N46" s="113"/>
      <c r="P46" s="113"/>
      <c r="Q46" s="113"/>
    </row>
    <row r="47" spans="1:34" ht="14.25" customHeight="1" x14ac:dyDescent="0.15">
      <c r="M47" s="113"/>
      <c r="N47" s="113"/>
      <c r="P47" s="113"/>
      <c r="Q47" s="113"/>
    </row>
    <row r="48" spans="1:34" ht="14.25" customHeight="1" x14ac:dyDescent="0.15">
      <c r="M48" s="113"/>
      <c r="N48" s="113"/>
      <c r="P48" s="113"/>
      <c r="Q48" s="113"/>
    </row>
    <row r="49" spans="13:17" ht="14.25" customHeight="1" x14ac:dyDescent="0.15">
      <c r="M49" s="113"/>
      <c r="N49" s="113"/>
      <c r="P49" s="113"/>
      <c r="Q49" s="113"/>
    </row>
    <row r="50" spans="13:17" ht="14.25" customHeight="1" x14ac:dyDescent="0.15">
      <c r="M50" s="113"/>
      <c r="N50" s="113"/>
      <c r="P50" s="113"/>
      <c r="Q50" s="113"/>
    </row>
    <row r="51" spans="13:17" ht="14.25" customHeight="1" x14ac:dyDescent="0.15">
      <c r="M51" s="113"/>
      <c r="N51" s="113"/>
      <c r="P51" s="113"/>
      <c r="Q51" s="113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SheetLayoutView="100" workbookViewId="0">
      <selection activeCell="B14" sqref="B14"/>
    </sheetView>
  </sheetViews>
  <sheetFormatPr defaultColWidth="9" defaultRowHeight="14.25" x14ac:dyDescent="0.15"/>
  <cols>
    <col min="1" max="1" width="8.625" style="122" customWidth="1"/>
    <col min="2" max="7" width="7" style="123" customWidth="1"/>
    <col min="8" max="8" width="7" style="122" customWidth="1"/>
    <col min="9" max="9" width="7" style="124" customWidth="1"/>
    <col min="10" max="10" width="7" style="125" customWidth="1"/>
    <col min="11" max="12" width="7" style="124" customWidth="1"/>
    <col min="13" max="16384" width="9" style="124"/>
  </cols>
  <sheetData>
    <row r="1" spans="1:13" ht="5.0999999999999996" customHeight="1" x14ac:dyDescent="0.15"/>
    <row r="2" spans="1:13" ht="50.1" customHeight="1" x14ac:dyDescent="0.3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77"/>
    </row>
    <row r="3" spans="1:13" s="127" customFormat="1" ht="24" customHeight="1" x14ac:dyDescent="0.5">
      <c r="A3" s="378" t="s">
        <v>301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s="127" customFormat="1" ht="20.100000000000001" customHeight="1" x14ac:dyDescent="0.35">
      <c r="A4" s="379" t="s">
        <v>302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3" s="130" customFormat="1" ht="20.100000000000001" customHeight="1" x14ac:dyDescent="0.15">
      <c r="A5" s="128" t="s">
        <v>303</v>
      </c>
      <c r="B5" s="57"/>
      <c r="C5" s="57"/>
      <c r="D5" s="57"/>
      <c r="E5" s="57"/>
      <c r="F5" s="57"/>
      <c r="G5" s="57"/>
      <c r="H5" s="128"/>
      <c r="I5" s="128"/>
      <c r="J5" s="129"/>
      <c r="K5" s="380" t="s">
        <v>304</v>
      </c>
      <c r="L5" s="380"/>
    </row>
    <row r="6" spans="1:13" s="133" customFormat="1" ht="28.5" customHeight="1" x14ac:dyDescent="0.25">
      <c r="A6" s="276" t="s">
        <v>305</v>
      </c>
      <c r="B6" s="276" t="s">
        <v>306</v>
      </c>
      <c r="C6" s="131" t="s">
        <v>307</v>
      </c>
      <c r="D6" s="131" t="s">
        <v>308</v>
      </c>
      <c r="E6" s="276" t="s">
        <v>309</v>
      </c>
      <c r="F6" s="276" t="s">
        <v>310</v>
      </c>
      <c r="G6" s="276" t="s">
        <v>311</v>
      </c>
      <c r="H6" s="276" t="s">
        <v>312</v>
      </c>
      <c r="I6" s="276" t="s">
        <v>313</v>
      </c>
      <c r="J6" s="132" t="s">
        <v>314</v>
      </c>
      <c r="K6" s="276" t="s">
        <v>315</v>
      </c>
      <c r="L6" s="276" t="s">
        <v>316</v>
      </c>
    </row>
    <row r="7" spans="1:13" s="133" customFormat="1" ht="38.25" customHeight="1" x14ac:dyDescent="0.25">
      <c r="A7" s="278" t="s">
        <v>317</v>
      </c>
      <c r="B7" s="280" t="s">
        <v>318</v>
      </c>
      <c r="C7" s="9" t="s">
        <v>319</v>
      </c>
      <c r="D7" s="9" t="s">
        <v>320</v>
      </c>
      <c r="E7" s="280" t="s">
        <v>321</v>
      </c>
      <c r="F7" s="280" t="s">
        <v>322</v>
      </c>
      <c r="G7" s="280" t="s">
        <v>323</v>
      </c>
      <c r="H7" s="280" t="s">
        <v>324</v>
      </c>
      <c r="I7" s="280" t="s">
        <v>325</v>
      </c>
      <c r="J7" s="134" t="s">
        <v>326</v>
      </c>
      <c r="K7" s="280" t="s">
        <v>327</v>
      </c>
      <c r="L7" s="279" t="s">
        <v>328</v>
      </c>
    </row>
    <row r="8" spans="1:13" s="138" customFormat="1" ht="33" customHeight="1" x14ac:dyDescent="0.25">
      <c r="A8" s="135">
        <v>2013</v>
      </c>
      <c r="B8" s="136">
        <v>91</v>
      </c>
      <c r="C8" s="136">
        <v>98</v>
      </c>
      <c r="D8" s="136">
        <v>74</v>
      </c>
      <c r="E8" s="136">
        <v>102</v>
      </c>
      <c r="F8" s="136">
        <v>107</v>
      </c>
      <c r="G8" s="136">
        <v>17</v>
      </c>
      <c r="H8" s="136">
        <v>28</v>
      </c>
      <c r="I8" s="136">
        <v>29</v>
      </c>
      <c r="J8" s="136">
        <v>14</v>
      </c>
      <c r="K8" s="136">
        <v>2</v>
      </c>
      <c r="L8" s="137">
        <v>4</v>
      </c>
    </row>
    <row r="9" spans="1:13" s="140" customFormat="1" ht="33" customHeight="1" x14ac:dyDescent="0.25">
      <c r="A9" s="135">
        <v>2014</v>
      </c>
      <c r="B9" s="139">
        <v>94</v>
      </c>
      <c r="C9" s="136">
        <v>104</v>
      </c>
      <c r="D9" s="136">
        <v>101</v>
      </c>
      <c r="E9" s="136">
        <v>66</v>
      </c>
      <c r="F9" s="136">
        <v>142</v>
      </c>
      <c r="G9" s="136">
        <v>25</v>
      </c>
      <c r="H9" s="136">
        <v>31</v>
      </c>
      <c r="I9" s="136">
        <v>22</v>
      </c>
      <c r="J9" s="136">
        <v>4</v>
      </c>
      <c r="K9" s="136">
        <v>5</v>
      </c>
      <c r="L9" s="137">
        <v>8</v>
      </c>
    </row>
    <row r="10" spans="1:13" s="138" customFormat="1" ht="33" customHeight="1" x14ac:dyDescent="0.25">
      <c r="A10" s="135">
        <v>2015</v>
      </c>
      <c r="B10" s="141">
        <v>93</v>
      </c>
      <c r="C10" s="142">
        <v>107</v>
      </c>
      <c r="D10" s="142">
        <v>99</v>
      </c>
      <c r="E10" s="142">
        <v>66</v>
      </c>
      <c r="F10" s="142">
        <v>140</v>
      </c>
      <c r="G10" s="142">
        <v>25</v>
      </c>
      <c r="H10" s="142">
        <v>35</v>
      </c>
      <c r="I10" s="142">
        <v>16</v>
      </c>
      <c r="J10" s="142">
        <v>7</v>
      </c>
      <c r="K10" s="142">
        <v>4</v>
      </c>
      <c r="L10" s="143">
        <v>7</v>
      </c>
    </row>
    <row r="11" spans="1:13" s="138" customFormat="1" ht="33" customHeight="1" x14ac:dyDescent="0.25">
      <c r="A11" s="135">
        <v>2016</v>
      </c>
      <c r="B11" s="144">
        <v>65</v>
      </c>
      <c r="C11" s="145">
        <v>114</v>
      </c>
      <c r="D11" s="145">
        <v>71</v>
      </c>
      <c r="E11" s="145">
        <v>116</v>
      </c>
      <c r="F11" s="145">
        <v>120</v>
      </c>
      <c r="G11" s="145">
        <v>24</v>
      </c>
      <c r="H11" s="145">
        <v>40</v>
      </c>
      <c r="I11" s="145">
        <v>26</v>
      </c>
      <c r="J11" s="145">
        <v>10</v>
      </c>
      <c r="K11" s="145">
        <v>2</v>
      </c>
      <c r="L11" s="146">
        <v>7</v>
      </c>
    </row>
    <row r="12" spans="1:13" s="140" customFormat="1" ht="33" customHeight="1" x14ac:dyDescent="0.25">
      <c r="A12" s="135">
        <v>2017</v>
      </c>
      <c r="B12" s="142">
        <v>82</v>
      </c>
      <c r="C12" s="142">
        <v>93</v>
      </c>
      <c r="D12" s="142">
        <v>84</v>
      </c>
      <c r="E12" s="142">
        <v>106</v>
      </c>
      <c r="F12" s="142">
        <v>112</v>
      </c>
      <c r="G12" s="142">
        <v>31</v>
      </c>
      <c r="H12" s="142">
        <v>21</v>
      </c>
      <c r="I12" s="142">
        <v>24</v>
      </c>
      <c r="J12" s="142">
        <v>13</v>
      </c>
      <c r="K12" s="142">
        <v>4</v>
      </c>
      <c r="L12" s="143">
        <v>6</v>
      </c>
    </row>
    <row r="13" spans="1:13" s="140" customFormat="1" ht="33" customHeight="1" x14ac:dyDescent="0.25">
      <c r="A13" s="147">
        <v>2018</v>
      </c>
      <c r="B13" s="148">
        <f>SUM(B14:B25)</f>
        <v>59</v>
      </c>
      <c r="C13" s="148">
        <f t="shared" ref="C13:D13" si="0">SUM(C14:C25)</f>
        <v>117</v>
      </c>
      <c r="D13" s="148">
        <f t="shared" si="0"/>
        <v>83</v>
      </c>
      <c r="E13" s="148">
        <f>SUM(E14:E25)</f>
        <v>106</v>
      </c>
      <c r="F13" s="148">
        <f t="shared" ref="F13:L13" si="1">SUM(F14:F25)</f>
        <v>108</v>
      </c>
      <c r="G13" s="148">
        <f t="shared" si="1"/>
        <v>14</v>
      </c>
      <c r="H13" s="148">
        <f t="shared" si="1"/>
        <v>26</v>
      </c>
      <c r="I13" s="148">
        <f t="shared" si="1"/>
        <v>37</v>
      </c>
      <c r="J13" s="148">
        <f t="shared" si="1"/>
        <v>6</v>
      </c>
      <c r="K13" s="148">
        <f t="shared" si="1"/>
        <v>5</v>
      </c>
      <c r="L13" s="149">
        <f t="shared" si="1"/>
        <v>5</v>
      </c>
      <c r="M13" s="148"/>
    </row>
    <row r="14" spans="1:13" s="154" customFormat="1" ht="33" customHeight="1" x14ac:dyDescent="0.25">
      <c r="A14" s="150" t="s">
        <v>329</v>
      </c>
      <c r="B14" s="151">
        <v>4</v>
      </c>
      <c r="C14" s="152">
        <v>7</v>
      </c>
      <c r="D14" s="152">
        <v>8</v>
      </c>
      <c r="E14" s="152">
        <v>12</v>
      </c>
      <c r="F14" s="152">
        <v>13</v>
      </c>
      <c r="G14" s="152">
        <v>4</v>
      </c>
      <c r="H14" s="152">
        <v>3</v>
      </c>
      <c r="I14" s="152">
        <v>14</v>
      </c>
      <c r="J14" s="152">
        <v>0</v>
      </c>
      <c r="K14" s="152">
        <v>1</v>
      </c>
      <c r="L14" s="153">
        <v>0</v>
      </c>
    </row>
    <row r="15" spans="1:13" s="154" customFormat="1" ht="33" customHeight="1" x14ac:dyDescent="0.25">
      <c r="A15" s="150" t="s">
        <v>330</v>
      </c>
      <c r="B15" s="151">
        <v>3</v>
      </c>
      <c r="C15" s="152">
        <v>10</v>
      </c>
      <c r="D15" s="152">
        <v>7</v>
      </c>
      <c r="E15" s="152">
        <v>8</v>
      </c>
      <c r="F15" s="152">
        <v>8</v>
      </c>
      <c r="G15" s="152">
        <v>5</v>
      </c>
      <c r="H15" s="152">
        <v>0</v>
      </c>
      <c r="I15" s="152">
        <v>10</v>
      </c>
      <c r="J15" s="152">
        <v>0</v>
      </c>
      <c r="K15" s="152">
        <v>0</v>
      </c>
      <c r="L15" s="153">
        <v>0</v>
      </c>
    </row>
    <row r="16" spans="1:13" s="154" customFormat="1" ht="33" customHeight="1" x14ac:dyDescent="0.25">
      <c r="A16" s="150" t="s">
        <v>331</v>
      </c>
      <c r="B16" s="151">
        <v>7</v>
      </c>
      <c r="C16" s="152">
        <v>10</v>
      </c>
      <c r="D16" s="152">
        <v>4</v>
      </c>
      <c r="E16" s="152">
        <v>10</v>
      </c>
      <c r="F16" s="152">
        <v>9</v>
      </c>
      <c r="G16" s="152">
        <v>1</v>
      </c>
      <c r="H16" s="152">
        <v>10</v>
      </c>
      <c r="I16" s="152">
        <v>1</v>
      </c>
      <c r="J16" s="152">
        <v>1</v>
      </c>
      <c r="K16" s="152">
        <v>1</v>
      </c>
      <c r="L16" s="153">
        <v>0</v>
      </c>
    </row>
    <row r="17" spans="1:12" s="154" customFormat="1" ht="33" customHeight="1" x14ac:dyDescent="0.25">
      <c r="A17" s="150" t="s">
        <v>332</v>
      </c>
      <c r="B17" s="151">
        <v>8</v>
      </c>
      <c r="C17" s="152">
        <v>9</v>
      </c>
      <c r="D17" s="152">
        <v>5</v>
      </c>
      <c r="E17" s="152">
        <v>8</v>
      </c>
      <c r="F17" s="152">
        <v>10</v>
      </c>
      <c r="G17" s="152">
        <v>0</v>
      </c>
      <c r="H17" s="152">
        <v>2</v>
      </c>
      <c r="I17" s="152">
        <v>1</v>
      </c>
      <c r="J17" s="152">
        <v>0</v>
      </c>
      <c r="K17" s="155">
        <v>1</v>
      </c>
      <c r="L17" s="153">
        <v>2</v>
      </c>
    </row>
    <row r="18" spans="1:12" s="154" customFormat="1" ht="33" customHeight="1" x14ac:dyDescent="0.25">
      <c r="A18" s="150" t="s">
        <v>333</v>
      </c>
      <c r="B18" s="151">
        <v>3</v>
      </c>
      <c r="C18" s="152">
        <v>10</v>
      </c>
      <c r="D18" s="152">
        <v>4</v>
      </c>
      <c r="E18" s="152">
        <v>14</v>
      </c>
      <c r="F18" s="152">
        <v>11</v>
      </c>
      <c r="G18" s="152">
        <v>0</v>
      </c>
      <c r="H18" s="152">
        <v>5</v>
      </c>
      <c r="I18" s="152">
        <v>0</v>
      </c>
      <c r="J18" s="152">
        <v>0</v>
      </c>
      <c r="K18" s="155">
        <v>0</v>
      </c>
      <c r="L18" s="153">
        <v>0</v>
      </c>
    </row>
    <row r="19" spans="1:12" s="154" customFormat="1" ht="33" customHeight="1" x14ac:dyDescent="0.25">
      <c r="A19" s="150" t="s">
        <v>334</v>
      </c>
      <c r="B19" s="151">
        <v>3</v>
      </c>
      <c r="C19" s="152">
        <v>11</v>
      </c>
      <c r="D19" s="152">
        <v>5</v>
      </c>
      <c r="E19" s="152">
        <v>11</v>
      </c>
      <c r="F19" s="152">
        <v>5</v>
      </c>
      <c r="G19" s="152">
        <v>0</v>
      </c>
      <c r="H19" s="152">
        <v>0</v>
      </c>
      <c r="I19" s="152">
        <v>0</v>
      </c>
      <c r="J19" s="152">
        <v>2</v>
      </c>
      <c r="K19" s="155">
        <v>0</v>
      </c>
      <c r="L19" s="153">
        <v>0</v>
      </c>
    </row>
    <row r="20" spans="1:12" s="154" customFormat="1" ht="33" customHeight="1" x14ac:dyDescent="0.25">
      <c r="A20" s="150" t="s">
        <v>335</v>
      </c>
      <c r="B20" s="151">
        <v>10</v>
      </c>
      <c r="C20" s="152">
        <v>10</v>
      </c>
      <c r="D20" s="152">
        <v>6</v>
      </c>
      <c r="E20" s="152">
        <v>5</v>
      </c>
      <c r="F20" s="155">
        <v>3</v>
      </c>
      <c r="G20" s="152">
        <v>0</v>
      </c>
      <c r="H20" s="152">
        <v>0</v>
      </c>
      <c r="I20" s="152">
        <v>0</v>
      </c>
      <c r="J20" s="152">
        <v>0</v>
      </c>
      <c r="K20" s="155">
        <v>0</v>
      </c>
      <c r="L20" s="153">
        <v>0</v>
      </c>
    </row>
    <row r="21" spans="1:12" s="154" customFormat="1" ht="33" customHeight="1" x14ac:dyDescent="0.25">
      <c r="A21" s="150" t="s">
        <v>336</v>
      </c>
      <c r="B21" s="151">
        <v>0</v>
      </c>
      <c r="C21" s="152">
        <v>13</v>
      </c>
      <c r="D21" s="152">
        <v>12</v>
      </c>
      <c r="E21" s="152">
        <v>6</v>
      </c>
      <c r="F21" s="155">
        <v>9</v>
      </c>
      <c r="G21" s="152">
        <v>0</v>
      </c>
      <c r="H21" s="152">
        <v>0</v>
      </c>
      <c r="I21" s="152">
        <v>0</v>
      </c>
      <c r="J21" s="152">
        <v>2</v>
      </c>
      <c r="K21" s="155">
        <v>0</v>
      </c>
      <c r="L21" s="153">
        <v>0</v>
      </c>
    </row>
    <row r="22" spans="1:12" s="154" customFormat="1" ht="33" customHeight="1" x14ac:dyDescent="0.25">
      <c r="A22" s="150" t="s">
        <v>337</v>
      </c>
      <c r="B22" s="151">
        <v>3</v>
      </c>
      <c r="C22" s="152">
        <v>6</v>
      </c>
      <c r="D22" s="152">
        <v>12</v>
      </c>
      <c r="E22" s="152">
        <v>9</v>
      </c>
      <c r="F22" s="155">
        <v>12</v>
      </c>
      <c r="G22" s="152">
        <v>0</v>
      </c>
      <c r="H22" s="152">
        <v>1</v>
      </c>
      <c r="I22" s="152">
        <v>0</v>
      </c>
      <c r="J22" s="152">
        <v>1</v>
      </c>
      <c r="K22" s="155">
        <v>0</v>
      </c>
      <c r="L22" s="153">
        <v>0</v>
      </c>
    </row>
    <row r="23" spans="1:12" s="154" customFormat="1" ht="33" customHeight="1" x14ac:dyDescent="0.25">
      <c r="A23" s="150" t="s">
        <v>338</v>
      </c>
      <c r="B23" s="151">
        <v>8</v>
      </c>
      <c r="C23" s="152">
        <v>11</v>
      </c>
      <c r="D23" s="152">
        <v>7</v>
      </c>
      <c r="E23" s="152">
        <v>5</v>
      </c>
      <c r="F23" s="155">
        <v>7</v>
      </c>
      <c r="G23" s="152">
        <v>0</v>
      </c>
      <c r="H23" s="152">
        <v>0</v>
      </c>
      <c r="I23" s="152">
        <v>0</v>
      </c>
      <c r="J23" s="152">
        <v>0</v>
      </c>
      <c r="K23" s="155">
        <v>1</v>
      </c>
      <c r="L23" s="153">
        <v>0</v>
      </c>
    </row>
    <row r="24" spans="1:12" s="154" customFormat="1" ht="33" customHeight="1" x14ac:dyDescent="0.25">
      <c r="A24" s="150" t="s">
        <v>339</v>
      </c>
      <c r="B24" s="151">
        <v>10</v>
      </c>
      <c r="C24" s="152">
        <v>11</v>
      </c>
      <c r="D24" s="152">
        <v>2</v>
      </c>
      <c r="E24" s="152">
        <v>7</v>
      </c>
      <c r="F24" s="155">
        <v>7</v>
      </c>
      <c r="G24" s="152">
        <v>4</v>
      </c>
      <c r="H24" s="152">
        <v>3</v>
      </c>
      <c r="I24" s="152">
        <v>0</v>
      </c>
      <c r="J24" s="152">
        <v>0</v>
      </c>
      <c r="K24" s="155">
        <v>0</v>
      </c>
      <c r="L24" s="153">
        <v>3</v>
      </c>
    </row>
    <row r="25" spans="1:12" s="154" customFormat="1" ht="33" customHeight="1" x14ac:dyDescent="0.25">
      <c r="A25" s="156" t="s">
        <v>340</v>
      </c>
      <c r="B25" s="157">
        <v>0</v>
      </c>
      <c r="C25" s="158">
        <v>9</v>
      </c>
      <c r="D25" s="158">
        <v>11</v>
      </c>
      <c r="E25" s="158">
        <v>11</v>
      </c>
      <c r="F25" s="159">
        <v>14</v>
      </c>
      <c r="G25" s="158">
        <v>0</v>
      </c>
      <c r="H25" s="158">
        <v>2</v>
      </c>
      <c r="I25" s="158">
        <v>11</v>
      </c>
      <c r="J25" s="158">
        <v>0</v>
      </c>
      <c r="K25" s="159">
        <v>1</v>
      </c>
      <c r="L25" s="160">
        <v>0</v>
      </c>
    </row>
    <row r="26" spans="1:12" ht="15.75" customHeight="1" x14ac:dyDescent="0.3">
      <c r="A26" s="161" t="s">
        <v>341</v>
      </c>
      <c r="B26" s="162"/>
      <c r="C26" s="163"/>
      <c r="D26" s="163"/>
      <c r="E26" s="163"/>
      <c r="F26" s="163"/>
      <c r="G26" s="164"/>
      <c r="H26" s="165"/>
      <c r="I26" s="165"/>
      <c r="J26" s="166"/>
      <c r="K26" s="165"/>
      <c r="L26" s="165"/>
    </row>
    <row r="27" spans="1:12" ht="17.25" customHeight="1" x14ac:dyDescent="0.3">
      <c r="A27" s="167"/>
      <c r="B27" s="164"/>
      <c r="C27" s="164"/>
      <c r="D27" s="164"/>
      <c r="E27" s="164"/>
      <c r="F27" s="164"/>
      <c r="G27" s="164"/>
      <c r="H27" s="165"/>
      <c r="I27" s="165"/>
      <c r="J27" s="166"/>
      <c r="K27" s="165"/>
      <c r="L27" s="165"/>
    </row>
    <row r="28" spans="1:12" ht="14.25" customHeight="1" x14ac:dyDescent="0.15">
      <c r="A28" s="168"/>
      <c r="B28" s="169"/>
      <c r="C28" s="169"/>
      <c r="D28" s="169"/>
      <c r="E28" s="169"/>
      <c r="F28" s="169"/>
      <c r="G28" s="169"/>
      <c r="H28" s="124"/>
    </row>
    <row r="29" spans="1:12" ht="14.25" customHeight="1" x14ac:dyDescent="0.15">
      <c r="A29" s="168"/>
      <c r="B29" s="169"/>
      <c r="C29" s="169"/>
      <c r="D29" s="169"/>
      <c r="E29" s="169"/>
      <c r="F29" s="169"/>
      <c r="G29" s="169"/>
      <c r="H29" s="124"/>
    </row>
    <row r="30" spans="1:12" ht="14.25" customHeight="1" x14ac:dyDescent="0.15">
      <c r="A30" s="168"/>
      <c r="B30" s="169"/>
      <c r="C30" s="169"/>
      <c r="D30" s="169"/>
      <c r="E30" s="169"/>
      <c r="F30" s="169"/>
      <c r="G30" s="169"/>
      <c r="H30" s="124"/>
    </row>
    <row r="31" spans="1:12" ht="14.25" customHeight="1" x14ac:dyDescent="0.15">
      <c r="A31" s="168"/>
      <c r="B31" s="169"/>
      <c r="C31" s="169"/>
      <c r="D31" s="169"/>
      <c r="E31" s="169"/>
      <c r="F31" s="169"/>
      <c r="G31" s="169"/>
      <c r="H31" s="124"/>
    </row>
    <row r="32" spans="1:12" ht="14.25" customHeight="1" x14ac:dyDescent="0.15">
      <c r="A32" s="168"/>
      <c r="B32" s="169"/>
      <c r="C32" s="169"/>
      <c r="D32" s="169"/>
      <c r="E32" s="169"/>
      <c r="F32" s="169"/>
      <c r="G32" s="169"/>
      <c r="H32" s="124"/>
      <c r="J32" s="124"/>
    </row>
    <row r="33" spans="1:10" ht="14.25" customHeight="1" x14ac:dyDescent="0.15">
      <c r="A33" s="168"/>
      <c r="J33" s="124"/>
    </row>
  </sheetData>
  <mergeCells count="4">
    <mergeCell ref="A2:L2"/>
    <mergeCell ref="A3:L3"/>
    <mergeCell ref="A4:L4"/>
    <mergeCell ref="K5:L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view="pageBreakPreview" topLeftCell="A4" zoomScaleSheetLayoutView="100" workbookViewId="0">
      <selection activeCell="J12" sqref="J12"/>
    </sheetView>
  </sheetViews>
  <sheetFormatPr defaultColWidth="9" defaultRowHeight="14.25" x14ac:dyDescent="0.15"/>
  <cols>
    <col min="1" max="1" width="8.625" style="122" customWidth="1"/>
    <col min="2" max="2" width="8.125" style="169" customWidth="1"/>
    <col min="3" max="3" width="10.75" style="169" customWidth="1"/>
    <col min="4" max="4" width="8.625" style="169" customWidth="1"/>
    <col min="5" max="5" width="12.25" style="169" customWidth="1"/>
    <col min="6" max="6" width="8.625" style="169" customWidth="1"/>
    <col min="7" max="7" width="10.75" style="169" customWidth="1"/>
    <col min="8" max="9" width="8.75" style="169" customWidth="1"/>
    <col min="10" max="10" width="8.625" style="122" customWidth="1"/>
    <col min="11" max="11" width="12.625" style="169" bestFit="1" customWidth="1"/>
    <col min="12" max="12" width="10.625" style="169" customWidth="1"/>
    <col min="13" max="13" width="8.625" style="170" customWidth="1"/>
    <col min="14" max="14" width="9.875" style="124" customWidth="1"/>
    <col min="15" max="15" width="10.125" style="124" customWidth="1"/>
    <col min="16" max="16" width="7.75" style="124" customWidth="1"/>
    <col min="17" max="17" width="7.625" style="124" customWidth="1"/>
    <col min="18" max="18" width="9.125" style="124" customWidth="1"/>
    <col min="19" max="16384" width="9" style="124"/>
  </cols>
  <sheetData>
    <row r="1" spans="1:51" ht="5.0999999999999996" customHeight="1" x14ac:dyDescent="0.15"/>
    <row r="2" spans="1:51" ht="50.1" customHeight="1" x14ac:dyDescent="0.3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51" s="171" customFormat="1" ht="23.25" customHeight="1" x14ac:dyDescent="0.5">
      <c r="A3" s="378" t="s">
        <v>342</v>
      </c>
      <c r="B3" s="378"/>
      <c r="C3" s="378"/>
      <c r="D3" s="378"/>
      <c r="E3" s="378"/>
      <c r="F3" s="378"/>
      <c r="G3" s="378"/>
      <c r="H3" s="378"/>
      <c r="I3" s="378"/>
      <c r="J3" s="378" t="s">
        <v>343</v>
      </c>
      <c r="K3" s="378"/>
      <c r="L3" s="378"/>
      <c r="M3" s="378"/>
      <c r="N3" s="378"/>
      <c r="O3" s="378"/>
      <c r="P3" s="378"/>
      <c r="Q3" s="378"/>
      <c r="R3" s="378"/>
    </row>
    <row r="4" spans="1:51" s="172" customFormat="1" ht="20.100000000000001" customHeight="1" x14ac:dyDescent="0.35">
      <c r="A4" s="388" t="s">
        <v>344</v>
      </c>
      <c r="B4" s="389"/>
      <c r="C4" s="389"/>
      <c r="D4" s="389"/>
      <c r="E4" s="389"/>
      <c r="F4" s="389"/>
      <c r="G4" s="389"/>
      <c r="H4" s="389"/>
      <c r="I4" s="389"/>
      <c r="J4" s="388" t="s">
        <v>345</v>
      </c>
      <c r="K4" s="389"/>
      <c r="L4" s="389"/>
      <c r="M4" s="389"/>
      <c r="N4" s="389"/>
      <c r="O4" s="389"/>
      <c r="P4" s="389"/>
      <c r="Q4" s="389"/>
      <c r="R4" s="389"/>
    </row>
    <row r="5" spans="1:51" s="130" customFormat="1" ht="20.100000000000001" customHeight="1" x14ac:dyDescent="0.35">
      <c r="A5" s="173"/>
      <c r="B5" s="174"/>
      <c r="C5" s="174"/>
      <c r="D5" s="174"/>
      <c r="E5" s="174"/>
      <c r="F5" s="174"/>
      <c r="G5" s="174"/>
      <c r="H5" s="174"/>
      <c r="I5" s="174"/>
      <c r="J5" s="175"/>
      <c r="K5" s="174"/>
      <c r="L5" s="174"/>
      <c r="M5" s="174"/>
      <c r="N5" s="174"/>
      <c r="O5" s="174"/>
      <c r="P5" s="174"/>
      <c r="Q5" s="174"/>
      <c r="R5" s="174"/>
    </row>
    <row r="6" spans="1:51" s="133" customFormat="1" ht="20.100000000000001" customHeight="1" x14ac:dyDescent="0.25">
      <c r="A6" s="381" t="s">
        <v>346</v>
      </c>
      <c r="B6" s="176" t="s">
        <v>347</v>
      </c>
      <c r="C6" s="176"/>
      <c r="D6" s="176"/>
      <c r="E6" s="176"/>
      <c r="F6" s="176"/>
      <c r="G6" s="176" t="s">
        <v>348</v>
      </c>
      <c r="H6" s="176" t="s">
        <v>349</v>
      </c>
      <c r="I6" s="176"/>
      <c r="J6" s="276"/>
      <c r="K6" s="176" t="s">
        <v>350</v>
      </c>
      <c r="L6" s="176" t="s">
        <v>351</v>
      </c>
      <c r="M6" s="176" t="s">
        <v>352</v>
      </c>
      <c r="N6" s="176" t="s">
        <v>353</v>
      </c>
      <c r="O6" s="176" t="s">
        <v>354</v>
      </c>
      <c r="P6" s="383" t="s">
        <v>355</v>
      </c>
      <c r="Q6" s="384"/>
      <c r="R6" s="384"/>
    </row>
    <row r="7" spans="1:51" s="133" customFormat="1" ht="20.100000000000001" customHeight="1" x14ac:dyDescent="0.25">
      <c r="A7" s="382"/>
      <c r="B7" s="177" t="s">
        <v>356</v>
      </c>
      <c r="C7" s="178"/>
      <c r="D7" s="179"/>
      <c r="E7" s="179"/>
      <c r="F7" s="179"/>
      <c r="G7" s="180" t="s">
        <v>357</v>
      </c>
      <c r="H7" s="179" t="s">
        <v>358</v>
      </c>
      <c r="I7" s="179"/>
      <c r="J7" s="277" t="s">
        <v>346</v>
      </c>
      <c r="K7" s="180" t="s">
        <v>359</v>
      </c>
      <c r="L7" s="180" t="s">
        <v>360</v>
      </c>
      <c r="M7" s="181" t="s">
        <v>361</v>
      </c>
      <c r="N7" s="180"/>
      <c r="O7" s="180" t="s">
        <v>362</v>
      </c>
      <c r="P7" s="182" t="s">
        <v>363</v>
      </c>
      <c r="Q7" s="176" t="s">
        <v>364</v>
      </c>
      <c r="R7" s="183" t="s">
        <v>365</v>
      </c>
    </row>
    <row r="8" spans="1:51" s="133" customFormat="1" ht="20.100000000000001" customHeight="1" x14ac:dyDescent="0.25">
      <c r="A8" s="382" t="s">
        <v>317</v>
      </c>
      <c r="B8" s="176" t="s">
        <v>366</v>
      </c>
      <c r="C8" s="182" t="s">
        <v>367</v>
      </c>
      <c r="D8" s="182" t="s">
        <v>368</v>
      </c>
      <c r="E8" s="182" t="s">
        <v>369</v>
      </c>
      <c r="F8" s="182" t="s">
        <v>370</v>
      </c>
      <c r="G8" s="184"/>
      <c r="H8" s="182" t="s">
        <v>366</v>
      </c>
      <c r="I8" s="182" t="s">
        <v>371</v>
      </c>
      <c r="J8" s="277" t="s">
        <v>317</v>
      </c>
      <c r="K8" s="185" t="s">
        <v>372</v>
      </c>
      <c r="L8" s="185" t="s">
        <v>373</v>
      </c>
      <c r="M8" s="186" t="s">
        <v>374</v>
      </c>
      <c r="N8" s="180" t="s">
        <v>375</v>
      </c>
      <c r="O8" s="185" t="s">
        <v>376</v>
      </c>
      <c r="P8" s="186" t="s">
        <v>377</v>
      </c>
      <c r="Q8" s="180" t="s">
        <v>378</v>
      </c>
      <c r="R8" s="386" t="s">
        <v>379</v>
      </c>
    </row>
    <row r="9" spans="1:51" s="133" customFormat="1" ht="20.100000000000001" customHeight="1" x14ac:dyDescent="0.25">
      <c r="A9" s="385"/>
      <c r="B9" s="179" t="s">
        <v>374</v>
      </c>
      <c r="C9" s="187" t="s">
        <v>380</v>
      </c>
      <c r="D9" s="280" t="s">
        <v>381</v>
      </c>
      <c r="E9" s="187" t="s">
        <v>382</v>
      </c>
      <c r="F9" s="280" t="s">
        <v>383</v>
      </c>
      <c r="G9" s="179" t="s">
        <v>384</v>
      </c>
      <c r="H9" s="179" t="s">
        <v>374</v>
      </c>
      <c r="I9" s="280" t="s">
        <v>383</v>
      </c>
      <c r="J9" s="278"/>
      <c r="K9" s="187" t="s">
        <v>385</v>
      </c>
      <c r="L9" s="187" t="s">
        <v>386</v>
      </c>
      <c r="M9" s="280" t="s">
        <v>387</v>
      </c>
      <c r="N9" s="179" t="s">
        <v>388</v>
      </c>
      <c r="O9" s="187" t="s">
        <v>389</v>
      </c>
      <c r="P9" s="179" t="s">
        <v>390</v>
      </c>
      <c r="Q9" s="280" t="s">
        <v>390</v>
      </c>
      <c r="R9" s="387"/>
    </row>
    <row r="10" spans="1:51" s="193" customFormat="1" ht="35.25" customHeight="1" x14ac:dyDescent="0.15">
      <c r="A10" s="188">
        <v>2013</v>
      </c>
      <c r="B10" s="189">
        <v>13.758333333333333</v>
      </c>
      <c r="C10" s="189">
        <v>18.175000000000001</v>
      </c>
      <c r="D10" s="189">
        <v>36.9</v>
      </c>
      <c r="E10" s="189">
        <v>10.191666666666665</v>
      </c>
      <c r="F10" s="189">
        <v>-8.8000000000000007</v>
      </c>
      <c r="G10" s="189">
        <v>1089.7</v>
      </c>
      <c r="H10" s="189">
        <v>68</v>
      </c>
      <c r="I10" s="190">
        <v>10</v>
      </c>
      <c r="J10" s="191">
        <v>2013</v>
      </c>
      <c r="K10" s="82">
        <v>1016.3833333333333</v>
      </c>
      <c r="L10" s="189">
        <v>15.199999999999998</v>
      </c>
      <c r="M10" s="189">
        <v>5.0666666666666673</v>
      </c>
      <c r="N10" s="189">
        <v>2354.3000000000002</v>
      </c>
      <c r="O10" s="189">
        <v>5</v>
      </c>
      <c r="P10" s="189">
        <v>3.2916666666666665</v>
      </c>
      <c r="Q10" s="189">
        <v>14.8</v>
      </c>
      <c r="R10" s="190">
        <v>21.1</v>
      </c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s="193" customFormat="1" ht="35.25" customHeight="1" x14ac:dyDescent="0.15">
      <c r="A11" s="188">
        <v>2014</v>
      </c>
      <c r="B11" s="189">
        <v>13.933333333333335</v>
      </c>
      <c r="C11" s="189">
        <v>18.074999999999999</v>
      </c>
      <c r="D11" s="189">
        <v>34.299999999999997</v>
      </c>
      <c r="E11" s="189">
        <v>10.608333333333333</v>
      </c>
      <c r="F11" s="189">
        <v>-6.6</v>
      </c>
      <c r="G11" s="189">
        <v>1087.7000000000003</v>
      </c>
      <c r="H11" s="189">
        <v>84.333333333333329</v>
      </c>
      <c r="I11" s="190">
        <v>49</v>
      </c>
      <c r="J11" s="191">
        <v>2014</v>
      </c>
      <c r="K11" s="82">
        <v>1016.6</v>
      </c>
      <c r="L11" s="189">
        <v>11</v>
      </c>
      <c r="M11" s="189">
        <v>5.4</v>
      </c>
      <c r="N11" s="189">
        <v>2202</v>
      </c>
      <c r="O11" s="189">
        <v>31</v>
      </c>
      <c r="P11" s="189">
        <v>2.9</v>
      </c>
      <c r="Q11" s="189">
        <v>14.8</v>
      </c>
      <c r="R11" s="190">
        <v>21.7</v>
      </c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s="193" customFormat="1" ht="35.25" customHeight="1" x14ac:dyDescent="0.15">
      <c r="A12" s="188">
        <v>2015</v>
      </c>
      <c r="B12" s="189">
        <v>14.4</v>
      </c>
      <c r="C12" s="189">
        <v>18.600000000000001</v>
      </c>
      <c r="D12" s="189">
        <v>35.5</v>
      </c>
      <c r="E12" s="189">
        <v>11</v>
      </c>
      <c r="F12" s="189">
        <v>-6.1</v>
      </c>
      <c r="G12" s="189">
        <v>1041.5999999999999</v>
      </c>
      <c r="H12" s="189">
        <v>80</v>
      </c>
      <c r="I12" s="190">
        <v>46</v>
      </c>
      <c r="J12" s="191">
        <v>2015</v>
      </c>
      <c r="K12" s="82">
        <v>1016.7</v>
      </c>
      <c r="L12" s="189">
        <v>10.6</v>
      </c>
      <c r="M12" s="189">
        <v>5.5</v>
      </c>
      <c r="N12" s="189">
        <v>2218.3000000000002</v>
      </c>
      <c r="O12" s="189">
        <v>4</v>
      </c>
      <c r="P12" s="189">
        <v>3</v>
      </c>
      <c r="Q12" s="189">
        <v>14.2</v>
      </c>
      <c r="R12" s="190">
        <v>20.5</v>
      </c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s="193" customFormat="1" ht="35.25" customHeight="1" x14ac:dyDescent="0.15">
      <c r="A13" s="188">
        <v>2016</v>
      </c>
      <c r="B13" s="189">
        <v>14.8</v>
      </c>
      <c r="C13" s="189">
        <v>18.8</v>
      </c>
      <c r="D13" s="189">
        <v>36</v>
      </c>
      <c r="E13" s="189">
        <v>11.5</v>
      </c>
      <c r="F13" s="189">
        <v>-9.1</v>
      </c>
      <c r="G13" s="189">
        <v>1398</v>
      </c>
      <c r="H13" s="189">
        <v>82</v>
      </c>
      <c r="I13" s="190">
        <v>13</v>
      </c>
      <c r="J13" s="191">
        <v>2016</v>
      </c>
      <c r="K13" s="82">
        <v>1016.8</v>
      </c>
      <c r="L13" s="189">
        <v>11.4</v>
      </c>
      <c r="M13" s="189">
        <v>5.5</v>
      </c>
      <c r="N13" s="189">
        <v>2157.8000000000002</v>
      </c>
      <c r="O13" s="189">
        <v>16.3</v>
      </c>
      <c r="P13" s="189">
        <v>3.1</v>
      </c>
      <c r="Q13" s="189">
        <v>15.8</v>
      </c>
      <c r="R13" s="190">
        <v>22.3</v>
      </c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s="193" customFormat="1" ht="35.25" customHeight="1" x14ac:dyDescent="0.15">
      <c r="A14" s="188">
        <v>2017</v>
      </c>
      <c r="B14" s="189">
        <v>14.266666666666666</v>
      </c>
      <c r="C14" s="189">
        <v>18.491666666666671</v>
      </c>
      <c r="D14" s="189">
        <v>34.5</v>
      </c>
      <c r="E14" s="189">
        <v>10.766666666666667</v>
      </c>
      <c r="F14" s="189">
        <v>-6.5</v>
      </c>
      <c r="G14" s="189">
        <v>722.5</v>
      </c>
      <c r="H14" s="189">
        <v>81.25</v>
      </c>
      <c r="I14" s="190">
        <v>12</v>
      </c>
      <c r="J14" s="191">
        <v>2017</v>
      </c>
      <c r="K14" s="82">
        <v>1017.15</v>
      </c>
      <c r="L14" s="189">
        <v>10.691666666666668</v>
      </c>
      <c r="M14" s="189">
        <v>5.3166666666666664</v>
      </c>
      <c r="N14" s="189">
        <v>2432.0000000000005</v>
      </c>
      <c r="O14" s="189">
        <v>445</v>
      </c>
      <c r="P14" s="189">
        <v>3.4916666666666671</v>
      </c>
      <c r="Q14" s="189">
        <v>16.2</v>
      </c>
      <c r="R14" s="190">
        <v>23.1</v>
      </c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s="199" customFormat="1" ht="35.25" customHeight="1" x14ac:dyDescent="0.15">
      <c r="A15" s="194">
        <v>2018</v>
      </c>
      <c r="B15" s="195">
        <f>AVERAGE(B16:B27)</f>
        <v>14.4</v>
      </c>
      <c r="C15" s="195">
        <f>AVERAGE(C16:C27)</f>
        <v>18.441666666666666</v>
      </c>
      <c r="D15" s="195">
        <v>36.700000000000003</v>
      </c>
      <c r="E15" s="195">
        <f>AVERAGE(E16:E27)</f>
        <v>11.075000000000001</v>
      </c>
      <c r="F15" s="195">
        <v>-11.3</v>
      </c>
      <c r="G15" s="195">
        <f>SUM(G16:G27)</f>
        <v>1363.3</v>
      </c>
      <c r="H15" s="299">
        <v>76</v>
      </c>
      <c r="I15" s="300">
        <v>17</v>
      </c>
      <c r="J15" s="194">
        <v>2018</v>
      </c>
      <c r="K15" s="197">
        <f>AVERAGE(K16:K27)</f>
        <v>1016.9666666666667</v>
      </c>
      <c r="L15" s="197">
        <f>AVERAGE(L16:L27)</f>
        <v>9.7666666666666675</v>
      </c>
      <c r="M15" s="197">
        <f>AVERAGE(M16:M27)</f>
        <v>5.5333333333333341</v>
      </c>
      <c r="N15" s="195">
        <f>SUM(N16:N27)</f>
        <v>2397.5</v>
      </c>
      <c r="O15" s="195">
        <v>15.5</v>
      </c>
      <c r="P15" s="195">
        <f>AVERAGE(P16:P27)</f>
        <v>3.4083333333333337</v>
      </c>
      <c r="Q15" s="195">
        <v>17.399999999999999</v>
      </c>
      <c r="R15" s="196">
        <v>23.9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s="202" customFormat="1" ht="29.85" customHeight="1" x14ac:dyDescent="0.15">
      <c r="A16" s="200" t="s">
        <v>391</v>
      </c>
      <c r="B16" s="189">
        <v>0.1</v>
      </c>
      <c r="C16" s="189">
        <v>3.3</v>
      </c>
      <c r="D16" s="189">
        <v>10.3</v>
      </c>
      <c r="E16" s="189">
        <v>-2.8</v>
      </c>
      <c r="F16" s="189">
        <v>-11.3</v>
      </c>
      <c r="G16" s="189">
        <v>58</v>
      </c>
      <c r="H16" s="301">
        <v>83</v>
      </c>
      <c r="I16" s="302">
        <v>41</v>
      </c>
      <c r="J16" s="200" t="s">
        <v>391</v>
      </c>
      <c r="K16" s="82">
        <v>1024.7</v>
      </c>
      <c r="L16" s="189">
        <v>-2.6</v>
      </c>
      <c r="M16" s="189">
        <v>6.3</v>
      </c>
      <c r="N16" s="189">
        <v>166</v>
      </c>
      <c r="O16" s="189">
        <v>15.5</v>
      </c>
      <c r="P16" s="189">
        <v>4.2</v>
      </c>
      <c r="Q16" s="189">
        <v>14</v>
      </c>
      <c r="R16" s="190">
        <v>21.4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</row>
    <row r="17" spans="1:18" s="201" customFormat="1" ht="29.85" customHeight="1" x14ac:dyDescent="0.15">
      <c r="A17" s="200" t="s">
        <v>392</v>
      </c>
      <c r="B17" s="189">
        <v>1.1000000000000001</v>
      </c>
      <c r="C17" s="189">
        <v>4.8</v>
      </c>
      <c r="D17" s="189">
        <v>13.4</v>
      </c>
      <c r="E17" s="189">
        <v>-2.1</v>
      </c>
      <c r="F17" s="189">
        <v>-9.1999999999999993</v>
      </c>
      <c r="G17" s="189">
        <v>39.299999999999997</v>
      </c>
      <c r="H17" s="301">
        <v>76</v>
      </c>
      <c r="I17" s="302">
        <v>30</v>
      </c>
      <c r="J17" s="200" t="s">
        <v>392</v>
      </c>
      <c r="K17" s="82">
        <v>1024.0999999999999</v>
      </c>
      <c r="L17" s="189">
        <v>-3</v>
      </c>
      <c r="M17" s="189">
        <v>5.4</v>
      </c>
      <c r="N17" s="189">
        <v>167.9</v>
      </c>
      <c r="O17" s="189">
        <v>11.8</v>
      </c>
      <c r="P17" s="189">
        <v>4.2</v>
      </c>
      <c r="Q17" s="189">
        <v>13.7</v>
      </c>
      <c r="R17" s="190">
        <v>20.6</v>
      </c>
    </row>
    <row r="18" spans="1:18" s="201" customFormat="1" ht="29.85" customHeight="1" x14ac:dyDescent="0.15">
      <c r="A18" s="200" t="s">
        <v>393</v>
      </c>
      <c r="B18" s="189">
        <v>8.6</v>
      </c>
      <c r="C18" s="189">
        <v>13.5</v>
      </c>
      <c r="D18" s="189">
        <v>22.4</v>
      </c>
      <c r="E18" s="189">
        <v>4.4000000000000004</v>
      </c>
      <c r="F18" s="189">
        <v>-2.2000000000000002</v>
      </c>
      <c r="G18" s="189">
        <v>152.69999999999999</v>
      </c>
      <c r="H18" s="301">
        <v>86</v>
      </c>
      <c r="I18" s="302">
        <v>32</v>
      </c>
      <c r="J18" s="200" t="s">
        <v>393</v>
      </c>
      <c r="K18" s="82">
        <v>1020.3</v>
      </c>
      <c r="L18" s="189">
        <v>6</v>
      </c>
      <c r="M18" s="189">
        <v>5.3</v>
      </c>
      <c r="N18" s="189">
        <v>196.1</v>
      </c>
      <c r="O18" s="189">
        <v>0</v>
      </c>
      <c r="P18" s="189">
        <v>3.1</v>
      </c>
      <c r="Q18" s="189">
        <v>14.2</v>
      </c>
      <c r="R18" s="190">
        <v>18</v>
      </c>
    </row>
    <row r="19" spans="1:18" s="201" customFormat="1" ht="29.85" customHeight="1" x14ac:dyDescent="0.15">
      <c r="A19" s="200" t="s">
        <v>394</v>
      </c>
      <c r="B19" s="189">
        <v>13.7</v>
      </c>
      <c r="C19" s="189">
        <v>18.3</v>
      </c>
      <c r="D19" s="189">
        <v>24.3</v>
      </c>
      <c r="E19" s="189">
        <v>9.6</v>
      </c>
      <c r="F19" s="189">
        <v>2.2999999999999998</v>
      </c>
      <c r="G19" s="189">
        <v>169</v>
      </c>
      <c r="H19" s="301">
        <v>81</v>
      </c>
      <c r="I19" s="302">
        <v>23</v>
      </c>
      <c r="J19" s="200" t="s">
        <v>394</v>
      </c>
      <c r="K19" s="82">
        <v>1016.1</v>
      </c>
      <c r="L19" s="189">
        <v>10</v>
      </c>
      <c r="M19" s="189">
        <v>5.0999999999999996</v>
      </c>
      <c r="N19" s="189">
        <v>219.3</v>
      </c>
      <c r="O19" s="189">
        <v>0</v>
      </c>
      <c r="P19" s="189">
        <v>3.7</v>
      </c>
      <c r="Q19" s="189">
        <v>16.399999999999999</v>
      </c>
      <c r="R19" s="190">
        <v>22.2</v>
      </c>
    </row>
    <row r="20" spans="1:18" s="201" customFormat="1" ht="29.85" customHeight="1" x14ac:dyDescent="0.15">
      <c r="A20" s="200" t="s">
        <v>395</v>
      </c>
      <c r="B20" s="189">
        <v>18.2</v>
      </c>
      <c r="C20" s="189">
        <v>22.4</v>
      </c>
      <c r="D20" s="189">
        <v>27.3</v>
      </c>
      <c r="E20" s="189">
        <v>14.7</v>
      </c>
      <c r="F20" s="189">
        <v>10.7</v>
      </c>
      <c r="G20" s="189">
        <v>89.3</v>
      </c>
      <c r="H20" s="301">
        <v>78</v>
      </c>
      <c r="I20" s="302">
        <v>19</v>
      </c>
      <c r="J20" s="200" t="s">
        <v>395</v>
      </c>
      <c r="K20" s="82">
        <v>1012</v>
      </c>
      <c r="L20" s="189">
        <v>13.6</v>
      </c>
      <c r="M20" s="189">
        <v>6.3</v>
      </c>
      <c r="N20" s="189">
        <v>167.8</v>
      </c>
      <c r="O20" s="189">
        <v>0</v>
      </c>
      <c r="P20" s="189">
        <v>3.3</v>
      </c>
      <c r="Q20" s="189">
        <v>12.4</v>
      </c>
      <c r="R20" s="190">
        <v>18.7</v>
      </c>
    </row>
    <row r="21" spans="1:18" s="201" customFormat="1" ht="29.85" customHeight="1" x14ac:dyDescent="0.15">
      <c r="A21" s="200" t="s">
        <v>396</v>
      </c>
      <c r="B21" s="189">
        <v>22.6</v>
      </c>
      <c r="C21" s="189">
        <v>26.9</v>
      </c>
      <c r="D21" s="189">
        <v>31.7</v>
      </c>
      <c r="E21" s="189">
        <v>19.399999999999999</v>
      </c>
      <c r="F21" s="189">
        <v>15.5</v>
      </c>
      <c r="G21" s="189">
        <v>162</v>
      </c>
      <c r="H21" s="301">
        <v>76</v>
      </c>
      <c r="I21" s="302">
        <v>31</v>
      </c>
      <c r="J21" s="200" t="s">
        <v>396</v>
      </c>
      <c r="K21" s="82">
        <v>1008.3</v>
      </c>
      <c r="L21" s="189">
        <v>17.7</v>
      </c>
      <c r="M21" s="189">
        <v>5.9</v>
      </c>
      <c r="N21" s="189">
        <v>212.3</v>
      </c>
      <c r="O21" s="189">
        <v>0</v>
      </c>
      <c r="P21" s="189">
        <v>3</v>
      </c>
      <c r="Q21" s="189">
        <v>10.5</v>
      </c>
      <c r="R21" s="190">
        <v>16</v>
      </c>
    </row>
    <row r="22" spans="1:18" s="201" customFormat="1" ht="29.85" customHeight="1" x14ac:dyDescent="0.15">
      <c r="A22" s="200" t="s">
        <v>397</v>
      </c>
      <c r="B22" s="189">
        <v>27.7</v>
      </c>
      <c r="C22" s="189">
        <v>31.5</v>
      </c>
      <c r="D22" s="189">
        <v>35.6</v>
      </c>
      <c r="E22" s="189">
        <v>24.8</v>
      </c>
      <c r="F22" s="189">
        <v>20.7</v>
      </c>
      <c r="G22" s="189">
        <v>67.599999999999994</v>
      </c>
      <c r="H22" s="301">
        <v>78</v>
      </c>
      <c r="I22" s="302">
        <v>44</v>
      </c>
      <c r="J22" s="200" t="s">
        <v>397</v>
      </c>
      <c r="K22" s="82">
        <v>1008.4</v>
      </c>
      <c r="L22" s="189">
        <v>23.1</v>
      </c>
      <c r="M22" s="189">
        <v>4.4000000000000004</v>
      </c>
      <c r="N22" s="189">
        <v>268.60000000000002</v>
      </c>
      <c r="O22" s="189">
        <v>0</v>
      </c>
      <c r="P22" s="189">
        <v>2.9</v>
      </c>
      <c r="Q22" s="189">
        <v>10.1</v>
      </c>
      <c r="R22" s="190">
        <v>15.1</v>
      </c>
    </row>
    <row r="23" spans="1:18" s="201" customFormat="1" ht="29.85" customHeight="1" x14ac:dyDescent="0.15">
      <c r="A23" s="200" t="s">
        <v>398</v>
      </c>
      <c r="B23" s="189">
        <v>28.7</v>
      </c>
      <c r="C23" s="189">
        <v>32.799999999999997</v>
      </c>
      <c r="D23" s="189">
        <v>36.700000000000003</v>
      </c>
      <c r="E23" s="189">
        <v>25.8</v>
      </c>
      <c r="F23" s="189">
        <v>22.4</v>
      </c>
      <c r="G23" s="189">
        <v>246.2</v>
      </c>
      <c r="H23" s="301">
        <v>75</v>
      </c>
      <c r="I23" s="302">
        <v>37</v>
      </c>
      <c r="J23" s="200" t="s">
        <v>398</v>
      </c>
      <c r="K23" s="82">
        <v>1007</v>
      </c>
      <c r="L23" s="189">
        <v>23.4</v>
      </c>
      <c r="M23" s="189">
        <v>6</v>
      </c>
      <c r="N23" s="189">
        <v>245.1</v>
      </c>
      <c r="O23" s="189">
        <v>0</v>
      </c>
      <c r="P23" s="189">
        <v>3.2</v>
      </c>
      <c r="Q23" s="189">
        <v>11.4</v>
      </c>
      <c r="R23" s="190">
        <v>16</v>
      </c>
    </row>
    <row r="24" spans="1:18" s="201" customFormat="1" ht="29.85" customHeight="1" x14ac:dyDescent="0.15">
      <c r="A24" s="200" t="s">
        <v>399</v>
      </c>
      <c r="B24" s="189">
        <v>22.3</v>
      </c>
      <c r="C24" s="189">
        <v>26.1</v>
      </c>
      <c r="D24" s="189">
        <v>30.1</v>
      </c>
      <c r="E24" s="189">
        <v>19.3</v>
      </c>
      <c r="F24" s="189">
        <v>14.3</v>
      </c>
      <c r="G24" s="189">
        <v>151.4</v>
      </c>
      <c r="H24" s="301">
        <v>74</v>
      </c>
      <c r="I24" s="302">
        <v>30</v>
      </c>
      <c r="J24" s="200" t="s">
        <v>399</v>
      </c>
      <c r="K24" s="82">
        <v>1012.9</v>
      </c>
      <c r="L24" s="189">
        <v>17</v>
      </c>
      <c r="M24" s="189">
        <v>6.4</v>
      </c>
      <c r="N24" s="189">
        <v>175.6</v>
      </c>
      <c r="O24" s="189">
        <v>0</v>
      </c>
      <c r="P24" s="189">
        <v>2.8</v>
      </c>
      <c r="Q24" s="189">
        <v>12.7</v>
      </c>
      <c r="R24" s="190">
        <v>16.899999999999999</v>
      </c>
    </row>
    <row r="25" spans="1:18" s="201" customFormat="1" ht="29.85" customHeight="1" x14ac:dyDescent="0.15">
      <c r="A25" s="200" t="s">
        <v>400</v>
      </c>
      <c r="B25" s="189">
        <v>15.5</v>
      </c>
      <c r="C25" s="189">
        <v>19.600000000000001</v>
      </c>
      <c r="D25" s="189">
        <v>26.2</v>
      </c>
      <c r="E25" s="189">
        <v>12</v>
      </c>
      <c r="F25" s="189">
        <v>7.3</v>
      </c>
      <c r="G25" s="189">
        <v>138.4</v>
      </c>
      <c r="H25" s="301">
        <v>68</v>
      </c>
      <c r="I25" s="302">
        <v>31</v>
      </c>
      <c r="J25" s="200" t="s">
        <v>400</v>
      </c>
      <c r="K25" s="82">
        <v>1019</v>
      </c>
      <c r="L25" s="189">
        <v>9.3000000000000007</v>
      </c>
      <c r="M25" s="189">
        <v>4.4000000000000004</v>
      </c>
      <c r="N25" s="189">
        <v>237.3</v>
      </c>
      <c r="O25" s="189">
        <v>0</v>
      </c>
      <c r="P25" s="189">
        <v>3.7</v>
      </c>
      <c r="Q25" s="189">
        <v>17.399999999999999</v>
      </c>
      <c r="R25" s="190">
        <v>23.9</v>
      </c>
    </row>
    <row r="26" spans="1:18" s="201" customFormat="1" ht="29.85" customHeight="1" x14ac:dyDescent="0.15">
      <c r="A26" s="200" t="s">
        <v>401</v>
      </c>
      <c r="B26" s="189">
        <v>10.6</v>
      </c>
      <c r="C26" s="189">
        <v>15</v>
      </c>
      <c r="D26" s="189">
        <v>18.7</v>
      </c>
      <c r="E26" s="189">
        <v>7</v>
      </c>
      <c r="F26" s="189">
        <v>2.6</v>
      </c>
      <c r="G26" s="189">
        <v>51.1</v>
      </c>
      <c r="H26" s="301">
        <v>69</v>
      </c>
      <c r="I26" s="302">
        <v>17</v>
      </c>
      <c r="J26" s="200" t="s">
        <v>401</v>
      </c>
      <c r="K26" s="82">
        <v>1023.5</v>
      </c>
      <c r="L26" s="189">
        <v>4.5999999999999996</v>
      </c>
      <c r="M26" s="189">
        <v>4.4000000000000004</v>
      </c>
      <c r="N26" s="189">
        <v>198.7</v>
      </c>
      <c r="O26" s="189">
        <v>0</v>
      </c>
      <c r="P26" s="189">
        <v>2.7</v>
      </c>
      <c r="Q26" s="189">
        <v>11.8</v>
      </c>
      <c r="R26" s="190">
        <v>17.7</v>
      </c>
    </row>
    <row r="27" spans="1:18" s="201" customFormat="1" ht="29.85" customHeight="1" x14ac:dyDescent="0.15">
      <c r="A27" s="203" t="s">
        <v>402</v>
      </c>
      <c r="B27" s="204">
        <v>3.7</v>
      </c>
      <c r="C27" s="205">
        <v>7.1</v>
      </c>
      <c r="D27" s="205">
        <v>20.2</v>
      </c>
      <c r="E27" s="205">
        <v>0.8</v>
      </c>
      <c r="F27" s="205">
        <v>-6.4</v>
      </c>
      <c r="G27" s="205">
        <v>38.299999999999997</v>
      </c>
      <c r="H27" s="303">
        <v>69</v>
      </c>
      <c r="I27" s="304">
        <v>29</v>
      </c>
      <c r="J27" s="203" t="s">
        <v>402</v>
      </c>
      <c r="K27" s="207">
        <v>1027.3</v>
      </c>
      <c r="L27" s="205">
        <v>-1.9</v>
      </c>
      <c r="M27" s="205">
        <v>6.5</v>
      </c>
      <c r="N27" s="205">
        <v>142.80000000000001</v>
      </c>
      <c r="O27" s="205">
        <v>5.0999999999999996</v>
      </c>
      <c r="P27" s="205">
        <v>4.0999999999999996</v>
      </c>
      <c r="Q27" s="205">
        <v>14.4</v>
      </c>
      <c r="R27" s="206">
        <v>19.899999999999999</v>
      </c>
    </row>
    <row r="28" spans="1:18" ht="16.5" customHeight="1" x14ac:dyDescent="0.15">
      <c r="A28" s="208" t="s">
        <v>403</v>
      </c>
      <c r="B28" s="209"/>
      <c r="C28" s="162"/>
      <c r="D28" s="162"/>
      <c r="E28" s="162"/>
      <c r="F28" s="162"/>
      <c r="G28" s="162"/>
      <c r="H28" s="162"/>
      <c r="I28" s="162"/>
      <c r="J28" s="208" t="s">
        <v>403</v>
      </c>
      <c r="K28" s="162"/>
      <c r="L28" s="162"/>
      <c r="M28" s="162"/>
      <c r="N28" s="162"/>
      <c r="O28" s="162"/>
      <c r="P28" s="162"/>
      <c r="Q28" s="162"/>
      <c r="R28" s="210"/>
    </row>
    <row r="29" spans="1:18" s="215" customFormat="1" ht="17.25" customHeight="1" x14ac:dyDescent="0.25">
      <c r="A29" s="211" t="s">
        <v>404</v>
      </c>
      <c r="B29" s="212"/>
      <c r="C29" s="212"/>
      <c r="D29" s="212"/>
      <c r="E29" s="212"/>
      <c r="F29" s="212"/>
      <c r="G29" s="212"/>
      <c r="H29" s="212"/>
      <c r="I29" s="212"/>
      <c r="J29" s="211" t="s">
        <v>404</v>
      </c>
      <c r="K29" s="212"/>
      <c r="L29" s="212"/>
      <c r="M29" s="213"/>
      <c r="N29" s="214"/>
      <c r="O29" s="214"/>
      <c r="P29" s="214"/>
      <c r="Q29" s="214"/>
      <c r="R29" s="214"/>
    </row>
    <row r="30" spans="1:18" ht="17.25" customHeight="1" x14ac:dyDescent="0.3">
      <c r="A30" s="216"/>
      <c r="B30" s="164"/>
      <c r="C30" s="164"/>
      <c r="D30" s="164"/>
      <c r="E30" s="164"/>
      <c r="F30" s="164"/>
      <c r="G30" s="164"/>
      <c r="H30" s="164"/>
      <c r="I30" s="164"/>
      <c r="J30" s="216"/>
      <c r="K30" s="164"/>
      <c r="L30" s="164"/>
      <c r="M30" s="217"/>
      <c r="N30" s="165"/>
      <c r="O30" s="165"/>
      <c r="P30" s="165"/>
      <c r="Q30" s="165"/>
      <c r="R30" s="165"/>
    </row>
    <row r="31" spans="1:18" hidden="1" x14ac:dyDescent="0.15"/>
  </sheetData>
  <mergeCells count="10">
    <mergeCell ref="A6:A7"/>
    <mergeCell ref="P6:R6"/>
    <mergeCell ref="A8:A9"/>
    <mergeCell ref="R8:R9"/>
    <mergeCell ref="A2:I2"/>
    <mergeCell ref="J2:R2"/>
    <mergeCell ref="A3:I3"/>
    <mergeCell ref="J3:R3"/>
    <mergeCell ref="A4:I4"/>
    <mergeCell ref="J4:R4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80" zoomScaleSheetLayoutView="80" workbookViewId="0">
      <selection activeCell="B12" sqref="B12:C12"/>
    </sheetView>
  </sheetViews>
  <sheetFormatPr defaultColWidth="9" defaultRowHeight="21.95" customHeight="1" x14ac:dyDescent="0.15"/>
  <cols>
    <col min="1" max="1" width="11.375" style="122" customWidth="1"/>
    <col min="2" max="3" width="10.625" style="123" customWidth="1"/>
    <col min="4" max="8" width="10.625" style="122" customWidth="1"/>
    <col min="9" max="14" width="11.625" style="122" customWidth="1"/>
    <col min="15" max="16384" width="9" style="122"/>
  </cols>
  <sheetData>
    <row r="1" spans="1:14" ht="5.0999999999999996" customHeight="1" x14ac:dyDescent="0.15"/>
    <row r="2" spans="1:14" ht="50.1" customHeight="1" x14ac:dyDescent="0.3">
      <c r="A2" s="336"/>
      <c r="B2" s="336"/>
      <c r="C2" s="336"/>
      <c r="D2" s="336"/>
      <c r="E2" s="336"/>
      <c r="F2" s="336"/>
      <c r="G2" s="336"/>
      <c r="H2" s="336"/>
    </row>
    <row r="3" spans="1:14" s="220" customFormat="1" ht="25.5" customHeight="1" x14ac:dyDescent="0.5">
      <c r="A3" s="378" t="s">
        <v>405</v>
      </c>
      <c r="B3" s="378"/>
      <c r="C3" s="378"/>
      <c r="D3" s="378"/>
      <c r="E3" s="378"/>
      <c r="F3" s="378"/>
      <c r="G3" s="378"/>
      <c r="H3" s="378"/>
      <c r="I3" s="218"/>
      <c r="J3" s="219"/>
      <c r="K3" s="219"/>
      <c r="L3" s="219"/>
      <c r="M3" s="219"/>
      <c r="N3" s="219"/>
    </row>
    <row r="4" spans="1:14" s="220" customFormat="1" ht="20.100000000000001" customHeight="1" x14ac:dyDescent="0.35">
      <c r="A4" s="392" t="s">
        <v>406</v>
      </c>
      <c r="B4" s="392"/>
      <c r="C4" s="392"/>
      <c r="D4" s="392"/>
      <c r="E4" s="392"/>
      <c r="F4" s="392"/>
      <c r="G4" s="392"/>
      <c r="H4" s="392"/>
      <c r="I4" s="219"/>
      <c r="J4" s="219"/>
      <c r="K4" s="219"/>
      <c r="L4" s="219"/>
      <c r="M4" s="219"/>
      <c r="N4" s="219"/>
    </row>
    <row r="5" spans="1:14" s="224" customFormat="1" ht="20.100000000000001" customHeight="1" x14ac:dyDescent="0.25">
      <c r="A5" s="221" t="s">
        <v>407</v>
      </c>
      <c r="B5" s="393"/>
      <c r="C5" s="368"/>
      <c r="D5" s="368"/>
      <c r="E5" s="368"/>
      <c r="F5" s="222"/>
      <c r="G5" s="222"/>
      <c r="H5" s="223" t="s">
        <v>408</v>
      </c>
    </row>
    <row r="6" spans="1:14" s="225" customFormat="1" ht="24.95" customHeight="1" x14ac:dyDescent="0.25">
      <c r="A6" s="391" t="s">
        <v>409</v>
      </c>
      <c r="B6" s="381" t="s">
        <v>410</v>
      </c>
      <c r="C6" s="381"/>
      <c r="D6" s="276" t="s">
        <v>411</v>
      </c>
      <c r="E6" s="276" t="s">
        <v>412</v>
      </c>
      <c r="F6" s="276" t="s">
        <v>413</v>
      </c>
      <c r="G6" s="276" t="s">
        <v>414</v>
      </c>
      <c r="H6" s="276" t="s">
        <v>415</v>
      </c>
    </row>
    <row r="7" spans="1:14" s="226" customFormat="1" ht="24.95" customHeight="1" x14ac:dyDescent="0.25">
      <c r="A7" s="391"/>
      <c r="B7" s="394" t="s">
        <v>416</v>
      </c>
      <c r="C7" s="395"/>
      <c r="D7" s="280" t="s">
        <v>417</v>
      </c>
      <c r="E7" s="280" t="s">
        <v>418</v>
      </c>
      <c r="F7" s="280" t="s">
        <v>419</v>
      </c>
      <c r="G7" s="280" t="s">
        <v>420</v>
      </c>
      <c r="H7" s="280" t="s">
        <v>421</v>
      </c>
    </row>
    <row r="8" spans="1:14" s="230" customFormat="1" ht="46.9" customHeight="1" x14ac:dyDescent="0.25">
      <c r="A8" s="227">
        <v>2013</v>
      </c>
      <c r="B8" s="397">
        <v>1089.7</v>
      </c>
      <c r="C8" s="398"/>
      <c r="D8" s="228">
        <v>14.2</v>
      </c>
      <c r="E8" s="228">
        <v>51</v>
      </c>
      <c r="F8" s="228">
        <v>68.900000000000006</v>
      </c>
      <c r="G8" s="228">
        <v>41.6</v>
      </c>
      <c r="H8" s="229">
        <v>140.69999999999999</v>
      </c>
    </row>
    <row r="9" spans="1:14" s="231" customFormat="1" ht="46.9" customHeight="1" x14ac:dyDescent="0.25">
      <c r="A9" s="227">
        <v>2014</v>
      </c>
      <c r="B9" s="397">
        <v>1087.7</v>
      </c>
      <c r="C9" s="398"/>
      <c r="D9" s="228">
        <v>12.4</v>
      </c>
      <c r="E9" s="228">
        <v>15.8</v>
      </c>
      <c r="F9" s="228">
        <v>92.3</v>
      </c>
      <c r="G9" s="228">
        <v>71.400000000000006</v>
      </c>
      <c r="H9" s="229">
        <v>72.8</v>
      </c>
    </row>
    <row r="10" spans="1:14" s="230" customFormat="1" ht="46.9" customHeight="1" x14ac:dyDescent="0.25">
      <c r="A10" s="227">
        <v>2015</v>
      </c>
      <c r="B10" s="399">
        <v>1041.5999999999999</v>
      </c>
      <c r="C10" s="400"/>
      <c r="D10" s="232">
        <v>41.1</v>
      </c>
      <c r="E10" s="232">
        <v>25.7</v>
      </c>
      <c r="F10" s="232">
        <v>34.4</v>
      </c>
      <c r="G10" s="232">
        <v>159.6</v>
      </c>
      <c r="H10" s="233">
        <v>77.8</v>
      </c>
    </row>
    <row r="11" spans="1:14" s="230" customFormat="1" ht="46.9" customHeight="1" x14ac:dyDescent="0.25">
      <c r="A11" s="227">
        <v>2016</v>
      </c>
      <c r="B11" s="399">
        <v>1398</v>
      </c>
      <c r="C11" s="400"/>
      <c r="D11" s="232">
        <v>79.2</v>
      </c>
      <c r="E11" s="232">
        <v>40.5</v>
      </c>
      <c r="F11" s="232">
        <v>54.9</v>
      </c>
      <c r="G11" s="232">
        <v>192</v>
      </c>
      <c r="H11" s="233">
        <v>119.9</v>
      </c>
    </row>
    <row r="12" spans="1:14" s="230" customFormat="1" ht="46.9" customHeight="1" x14ac:dyDescent="0.25">
      <c r="A12" s="227">
        <v>2017</v>
      </c>
      <c r="B12" s="403">
        <f>SUM(D12:H12)+SUM(B20:H20)</f>
        <v>722.5</v>
      </c>
      <c r="C12" s="404"/>
      <c r="D12" s="232">
        <v>13.9</v>
      </c>
      <c r="E12" s="232">
        <v>32.299999999999997</v>
      </c>
      <c r="F12" s="232">
        <v>28.5</v>
      </c>
      <c r="G12" s="232">
        <v>46.5</v>
      </c>
      <c r="H12" s="233">
        <v>14</v>
      </c>
    </row>
    <row r="13" spans="1:14" s="231" customFormat="1" ht="46.9" customHeight="1" x14ac:dyDescent="0.25">
      <c r="A13" s="234">
        <v>2018</v>
      </c>
      <c r="B13" s="401">
        <f>SUM(D13:H13,B21:H21)</f>
        <v>1363.3</v>
      </c>
      <c r="C13" s="402"/>
      <c r="D13" s="235">
        <v>58</v>
      </c>
      <c r="E13" s="235">
        <v>39.299999999999997</v>
      </c>
      <c r="F13" s="235">
        <v>152.69999999999999</v>
      </c>
      <c r="G13" s="235">
        <v>169</v>
      </c>
      <c r="H13" s="236">
        <v>89.3</v>
      </c>
    </row>
    <row r="14" spans="1:14" ht="26.45" customHeight="1" x14ac:dyDescent="0.15">
      <c r="A14" s="390" t="s">
        <v>409</v>
      </c>
      <c r="B14" s="277" t="s">
        <v>422</v>
      </c>
      <c r="C14" s="277" t="s">
        <v>423</v>
      </c>
      <c r="D14" s="277" t="s">
        <v>424</v>
      </c>
      <c r="E14" s="277" t="s">
        <v>425</v>
      </c>
      <c r="F14" s="277" t="s">
        <v>426</v>
      </c>
      <c r="G14" s="277" t="s">
        <v>427</v>
      </c>
      <c r="H14" s="277" t="s">
        <v>428</v>
      </c>
      <c r="L14" s="396"/>
      <c r="M14" s="396"/>
      <c r="N14" s="396"/>
    </row>
    <row r="15" spans="1:14" ht="26.45" customHeight="1" x14ac:dyDescent="0.15">
      <c r="A15" s="391"/>
      <c r="B15" s="280" t="s">
        <v>429</v>
      </c>
      <c r="C15" s="280" t="s">
        <v>430</v>
      </c>
      <c r="D15" s="280" t="s">
        <v>431</v>
      </c>
      <c r="E15" s="280" t="s">
        <v>432</v>
      </c>
      <c r="F15" s="280" t="s">
        <v>433</v>
      </c>
      <c r="G15" s="280" t="s">
        <v>434</v>
      </c>
      <c r="H15" s="280" t="s">
        <v>435</v>
      </c>
    </row>
    <row r="16" spans="1:14" s="239" customFormat="1" ht="46.9" customHeight="1" x14ac:dyDescent="0.15">
      <c r="A16" s="237">
        <v>2013</v>
      </c>
      <c r="B16" s="281">
        <v>84.4</v>
      </c>
      <c r="C16" s="228">
        <v>224.9</v>
      </c>
      <c r="D16" s="228">
        <v>176.8</v>
      </c>
      <c r="E16" s="228">
        <v>153.6</v>
      </c>
      <c r="F16" s="228">
        <v>17.399999999999999</v>
      </c>
      <c r="G16" s="228">
        <v>99.7</v>
      </c>
      <c r="H16" s="238">
        <v>16.5</v>
      </c>
    </row>
    <row r="17" spans="1:8" s="239" customFormat="1" ht="46.9" customHeight="1" x14ac:dyDescent="0.15">
      <c r="A17" s="237">
        <v>2014</v>
      </c>
      <c r="B17" s="281">
        <v>69.900000000000006</v>
      </c>
      <c r="C17" s="228">
        <v>136.80000000000001</v>
      </c>
      <c r="D17" s="228">
        <v>255</v>
      </c>
      <c r="E17" s="228">
        <v>74.7</v>
      </c>
      <c r="F17" s="228">
        <v>98.6</v>
      </c>
      <c r="G17" s="228">
        <v>95.7</v>
      </c>
      <c r="H17" s="238">
        <v>92.3</v>
      </c>
    </row>
    <row r="18" spans="1:8" s="239" customFormat="1" ht="46.9" customHeight="1" x14ac:dyDescent="0.15">
      <c r="A18" s="237">
        <v>2015</v>
      </c>
      <c r="B18" s="282">
        <v>117.8</v>
      </c>
      <c r="C18" s="232">
        <v>159.6</v>
      </c>
      <c r="D18" s="232">
        <v>86.5</v>
      </c>
      <c r="E18" s="232">
        <v>79.5</v>
      </c>
      <c r="F18" s="232">
        <v>84.2</v>
      </c>
      <c r="G18" s="232">
        <v>106.8</v>
      </c>
      <c r="H18" s="240">
        <v>68.599999999999994</v>
      </c>
    </row>
    <row r="19" spans="1:8" s="239" customFormat="1" ht="46.9" customHeight="1" x14ac:dyDescent="0.15">
      <c r="A19" s="237">
        <v>2016</v>
      </c>
      <c r="B19" s="282">
        <v>133.6</v>
      </c>
      <c r="C19" s="232">
        <v>249.2</v>
      </c>
      <c r="D19" s="232">
        <v>20.399999999999999</v>
      </c>
      <c r="E19" s="232">
        <v>197.8</v>
      </c>
      <c r="F19" s="232">
        <v>203.1</v>
      </c>
      <c r="G19" s="232">
        <v>61.5</v>
      </c>
      <c r="H19" s="240">
        <v>45.9</v>
      </c>
    </row>
    <row r="20" spans="1:8" s="239" customFormat="1" ht="46.9" customHeight="1" x14ac:dyDescent="0.15">
      <c r="A20" s="237">
        <v>2017</v>
      </c>
      <c r="B20" s="282">
        <v>28.5</v>
      </c>
      <c r="C20" s="232">
        <v>138.19999999999999</v>
      </c>
      <c r="D20" s="232">
        <v>201.8</v>
      </c>
      <c r="E20" s="232">
        <v>109.4</v>
      </c>
      <c r="F20" s="232">
        <v>62.7</v>
      </c>
      <c r="G20" s="232">
        <v>1.4</v>
      </c>
      <c r="H20" s="240">
        <v>45.3</v>
      </c>
    </row>
    <row r="21" spans="1:8" s="239" customFormat="1" ht="46.9" customHeight="1" x14ac:dyDescent="0.15">
      <c r="A21" s="241">
        <v>2018</v>
      </c>
      <c r="B21" s="242">
        <v>162</v>
      </c>
      <c r="C21" s="235">
        <v>67.599999999999994</v>
      </c>
      <c r="D21" s="235">
        <v>246.2</v>
      </c>
      <c r="E21" s="235">
        <v>151.4</v>
      </c>
      <c r="F21" s="235">
        <v>138.4</v>
      </c>
      <c r="G21" s="235">
        <v>51.1</v>
      </c>
      <c r="H21" s="236">
        <v>38.299999999999997</v>
      </c>
    </row>
    <row r="22" spans="1:8" ht="15.95" customHeight="1" x14ac:dyDescent="0.3">
      <c r="A22" s="243" t="s">
        <v>436</v>
      </c>
      <c r="B22" s="244"/>
      <c r="C22" s="164"/>
      <c r="D22" s="165"/>
      <c r="E22" s="165"/>
      <c r="F22" s="165"/>
      <c r="G22" s="165"/>
      <c r="H22" s="165"/>
    </row>
  </sheetData>
  <mergeCells count="15">
    <mergeCell ref="L14:N14"/>
    <mergeCell ref="B8:C8"/>
    <mergeCell ref="B9:C9"/>
    <mergeCell ref="B10:C10"/>
    <mergeCell ref="B11:C11"/>
    <mergeCell ref="B13:C13"/>
    <mergeCell ref="B12:C12"/>
    <mergeCell ref="A14:A15"/>
    <mergeCell ref="A2:H2"/>
    <mergeCell ref="A3:H3"/>
    <mergeCell ref="A4:H4"/>
    <mergeCell ref="B5:E5"/>
    <mergeCell ref="A6:A7"/>
    <mergeCell ref="B6:C6"/>
    <mergeCell ref="B7:C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12:C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7" sqref="I7"/>
    </sheetView>
  </sheetViews>
  <sheetFormatPr defaultRowHeight="15.75" x14ac:dyDescent="0.25"/>
  <cols>
    <col min="1" max="1" width="6.375" customWidth="1"/>
    <col min="2" max="2" width="7" customWidth="1"/>
    <col min="3" max="3" width="8.625" customWidth="1"/>
    <col min="4" max="4" width="8.375" customWidth="1"/>
    <col min="5" max="5" width="7.75" customWidth="1"/>
    <col min="7" max="7" width="10.125" customWidth="1"/>
    <col min="8" max="8" width="8.375" customWidth="1"/>
    <col min="9" max="9" width="10.125" customWidth="1"/>
    <col min="10" max="10" width="10" customWidth="1"/>
  </cols>
  <sheetData>
    <row r="1" spans="1:10" ht="5.0999999999999996" customHeight="1" x14ac:dyDescent="0.25"/>
    <row r="2" spans="1:10" ht="50.1" customHeigh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</row>
    <row r="3" spans="1:10" s="220" customFormat="1" ht="24.75" customHeight="1" x14ac:dyDescent="0.5">
      <c r="A3" s="378" t="s">
        <v>437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s="220" customFormat="1" ht="20.100000000000001" customHeight="1" x14ac:dyDescent="0.35">
      <c r="A4" s="392" t="s">
        <v>438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s="220" customFormat="1" ht="20.100000000000001" customHeight="1" x14ac:dyDescent="0.5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s="245" customFormat="1" ht="41.1" customHeight="1" x14ac:dyDescent="0.25">
      <c r="A6" s="5"/>
      <c r="B6" s="407" t="s">
        <v>439</v>
      </c>
      <c r="C6" s="407"/>
      <c r="D6" s="344"/>
      <c r="E6" s="343" t="s">
        <v>456</v>
      </c>
      <c r="F6" s="361"/>
      <c r="G6" s="361"/>
      <c r="H6" s="361"/>
      <c r="I6" s="361"/>
      <c r="J6" s="408"/>
    </row>
    <row r="7" spans="1:10" s="245" customFormat="1" ht="29.1" customHeight="1" x14ac:dyDescent="0.25">
      <c r="A7" s="277" t="s">
        <v>440</v>
      </c>
      <c r="B7" s="274" t="s">
        <v>441</v>
      </c>
      <c r="C7" s="246"/>
      <c r="D7" s="247"/>
      <c r="E7" s="248" t="s">
        <v>442</v>
      </c>
      <c r="F7" s="249"/>
      <c r="G7" s="249"/>
      <c r="H7" s="5" t="s">
        <v>443</v>
      </c>
      <c r="I7" s="276" t="s">
        <v>458</v>
      </c>
      <c r="J7" s="276" t="s">
        <v>457</v>
      </c>
    </row>
    <row r="8" spans="1:10" s="245" customFormat="1" ht="49.5" customHeight="1" x14ac:dyDescent="0.25">
      <c r="A8" s="278"/>
      <c r="B8" s="63" t="s">
        <v>444</v>
      </c>
      <c r="C8" s="250" t="s">
        <v>445</v>
      </c>
      <c r="D8" s="273" t="s">
        <v>446</v>
      </c>
      <c r="E8" s="25" t="s">
        <v>447</v>
      </c>
      <c r="F8" s="250" t="s">
        <v>448</v>
      </c>
      <c r="G8" s="250" t="s">
        <v>449</v>
      </c>
      <c r="H8" s="280" t="s">
        <v>450</v>
      </c>
      <c r="I8" s="280" t="s">
        <v>451</v>
      </c>
      <c r="J8" s="280" t="s">
        <v>452</v>
      </c>
    </row>
    <row r="9" spans="1:10" s="256" customFormat="1" ht="85.9" customHeight="1" x14ac:dyDescent="0.25">
      <c r="A9" s="251">
        <v>2013</v>
      </c>
      <c r="B9" s="252">
        <v>79</v>
      </c>
      <c r="C9" s="253">
        <v>45.23</v>
      </c>
      <c r="D9" s="254">
        <v>34</v>
      </c>
      <c r="E9" s="254">
        <v>11</v>
      </c>
      <c r="F9" s="254">
        <v>6</v>
      </c>
      <c r="G9" s="254">
        <v>5</v>
      </c>
      <c r="H9" s="254">
        <v>10</v>
      </c>
      <c r="I9" s="254">
        <v>290</v>
      </c>
      <c r="J9" s="255">
        <v>626</v>
      </c>
    </row>
    <row r="10" spans="1:10" s="256" customFormat="1" ht="85.9" customHeight="1" x14ac:dyDescent="0.25">
      <c r="A10" s="251">
        <v>2014</v>
      </c>
      <c r="B10" s="257">
        <v>79</v>
      </c>
      <c r="C10" s="258">
        <v>45</v>
      </c>
      <c r="D10" s="259">
        <v>34</v>
      </c>
      <c r="E10" s="259">
        <v>10</v>
      </c>
      <c r="F10" s="259">
        <v>5</v>
      </c>
      <c r="G10" s="259">
        <v>5</v>
      </c>
      <c r="H10" s="260">
        <v>7.3</v>
      </c>
      <c r="I10" s="259">
        <v>296</v>
      </c>
      <c r="J10" s="261">
        <v>618</v>
      </c>
    </row>
    <row r="11" spans="1:10" s="256" customFormat="1" ht="85.9" customHeight="1" x14ac:dyDescent="0.25">
      <c r="A11" s="251">
        <v>2015</v>
      </c>
      <c r="B11" s="257">
        <v>76</v>
      </c>
      <c r="C11" s="258">
        <v>28</v>
      </c>
      <c r="D11" s="259">
        <v>48</v>
      </c>
      <c r="E11" s="259">
        <v>11</v>
      </c>
      <c r="F11" s="259">
        <v>6</v>
      </c>
      <c r="G11" s="259">
        <v>5</v>
      </c>
      <c r="H11" s="260">
        <v>10</v>
      </c>
      <c r="I11" s="259">
        <v>286</v>
      </c>
      <c r="J11" s="261">
        <v>595</v>
      </c>
    </row>
    <row r="12" spans="1:10" s="256" customFormat="1" ht="85.9" customHeight="1" x14ac:dyDescent="0.25">
      <c r="A12" s="251">
        <v>2016</v>
      </c>
      <c r="B12" s="257">
        <v>79</v>
      </c>
      <c r="C12" s="258">
        <v>30</v>
      </c>
      <c r="D12" s="259">
        <v>49</v>
      </c>
      <c r="E12" s="259">
        <v>11</v>
      </c>
      <c r="F12" s="259">
        <v>6</v>
      </c>
      <c r="G12" s="259">
        <v>5</v>
      </c>
      <c r="H12" s="260">
        <v>10</v>
      </c>
      <c r="I12" s="259">
        <v>386</v>
      </c>
      <c r="J12" s="261">
        <v>739</v>
      </c>
    </row>
    <row r="13" spans="1:10" s="256" customFormat="1" ht="85.9" customHeight="1" x14ac:dyDescent="0.25">
      <c r="A13" s="251">
        <v>2017</v>
      </c>
      <c r="B13" s="257">
        <v>79</v>
      </c>
      <c r="C13" s="258">
        <v>30</v>
      </c>
      <c r="D13" s="259">
        <v>49</v>
      </c>
      <c r="E13" s="259">
        <v>11</v>
      </c>
      <c r="F13" s="259">
        <v>6</v>
      </c>
      <c r="G13" s="259">
        <v>5</v>
      </c>
      <c r="H13" s="260">
        <v>10</v>
      </c>
      <c r="I13" s="259">
        <v>384</v>
      </c>
      <c r="J13" s="261">
        <v>733</v>
      </c>
    </row>
    <row r="14" spans="1:10" s="269" customFormat="1" ht="85.9" customHeight="1" x14ac:dyDescent="0.25">
      <c r="A14" s="262">
        <v>2018</v>
      </c>
      <c r="B14" s="263">
        <v>79</v>
      </c>
      <c r="C14" s="264">
        <v>30</v>
      </c>
      <c r="D14" s="265">
        <v>49</v>
      </c>
      <c r="E14" s="265">
        <v>11</v>
      </c>
      <c r="F14" s="265">
        <v>6</v>
      </c>
      <c r="G14" s="265">
        <v>5</v>
      </c>
      <c r="H14" s="266">
        <v>10</v>
      </c>
      <c r="I14" s="267">
        <v>378</v>
      </c>
      <c r="J14" s="268">
        <v>735</v>
      </c>
    </row>
    <row r="15" spans="1:10" ht="15.95" customHeight="1" x14ac:dyDescent="0.3">
      <c r="A15" s="405" t="s">
        <v>453</v>
      </c>
      <c r="B15" s="405"/>
      <c r="C15" s="405"/>
      <c r="D15" s="405"/>
      <c r="E15" s="270"/>
      <c r="F15" s="270"/>
      <c r="G15" s="216"/>
      <c r="H15" s="216"/>
      <c r="I15" s="216"/>
      <c r="J15" s="216"/>
    </row>
    <row r="16" spans="1:10" ht="15.95" customHeight="1" x14ac:dyDescent="0.3">
      <c r="A16" s="221" t="s">
        <v>454</v>
      </c>
      <c r="B16" s="221"/>
      <c r="C16" s="221"/>
      <c r="D16" s="221"/>
      <c r="E16" s="270"/>
      <c r="F16" s="270"/>
      <c r="G16" s="216"/>
      <c r="H16" s="216"/>
      <c r="I16" s="216"/>
      <c r="J16" s="216"/>
    </row>
    <row r="17" spans="1:10" ht="15.95" customHeight="1" x14ac:dyDescent="0.3">
      <c r="A17" s="221" t="s">
        <v>455</v>
      </c>
      <c r="B17" s="221"/>
      <c r="C17" s="221"/>
      <c r="D17" s="221"/>
      <c r="E17" s="270"/>
      <c r="F17" s="216"/>
      <c r="G17" s="216"/>
      <c r="H17" s="216"/>
      <c r="I17" s="216"/>
      <c r="J17" s="216"/>
    </row>
  </sheetData>
  <mergeCells count="6">
    <mergeCell ref="A15:D15"/>
    <mergeCell ref="A2:J2"/>
    <mergeCell ref="A3:J3"/>
    <mergeCell ref="A4:J4"/>
    <mergeCell ref="B6:D6"/>
    <mergeCell ref="E6:J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1.위치</vt:lpstr>
      <vt:lpstr>2.행정구역</vt:lpstr>
      <vt:lpstr>3.토지지목별현황</vt:lpstr>
      <vt:lpstr>3.토지지목별현황(속)</vt:lpstr>
      <vt:lpstr>4.일기일수</vt:lpstr>
      <vt:lpstr>5.기상개황(목포)</vt:lpstr>
      <vt:lpstr>6.강수량</vt:lpstr>
      <vt:lpstr>7.해안선 및 도서</vt:lpstr>
      <vt:lpstr>'1.위치'!Print_Area</vt:lpstr>
      <vt:lpstr>'2.행정구역'!Print_Area</vt:lpstr>
      <vt:lpstr>'3.토지지목별현황'!Print_Area</vt:lpstr>
      <vt:lpstr>'3.토지지목별현황(속)'!Print_Area</vt:lpstr>
      <vt:lpstr>'4.일기일수'!Print_Area</vt:lpstr>
      <vt:lpstr>'5.기상개황(목포)'!Print_Area</vt:lpstr>
      <vt:lpstr>'6.강수량'!Print_Area</vt:lpstr>
      <vt:lpstr>'7.해안선 및 도서'!Print_Area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2020-03-05T06:56:46Z</cp:lastPrinted>
  <dcterms:created xsi:type="dcterms:W3CDTF">2019-12-05T04:50:29Z</dcterms:created>
  <dcterms:modified xsi:type="dcterms:W3CDTF">2020-03-05T06:56:55Z</dcterms:modified>
</cp:coreProperties>
</file>