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95" windowHeight="12120"/>
  </bookViews>
  <sheets>
    <sheet name="1.경제활동인구총괄" sheetId="1" r:id="rId1"/>
    <sheet name="2.연령별취업자" sheetId="2" r:id="rId2"/>
    <sheet name="3.산업별취업자" sheetId="3" r:id="rId3"/>
    <sheet name="4.직업별취업자" sheetId="4" r:id="rId4"/>
  </sheets>
  <definedNames>
    <definedName name="_xlnm.Print_Area" localSheetId="0">'1.경제활동인구총괄'!$A$1:$H$31</definedName>
    <definedName name="_xlnm.Print_Area" localSheetId="1">'2.연령별취업자'!$A$1:$G$17</definedName>
    <definedName name="_xlnm.Print_Area" localSheetId="2">'3.산업별취업자'!$A$1:$M$18</definedName>
    <definedName name="_xlnm.Print_Area" localSheetId="3">'4.직업별취업자'!$A$1:$N$18</definedName>
  </definedNames>
  <calcPr calcId="145621"/>
</workbook>
</file>

<file path=xl/calcChain.xml><?xml version="1.0" encoding="utf-8"?>
<calcChain xmlns="http://schemas.openxmlformats.org/spreadsheetml/2006/main">
  <c r="H17" i="4" l="1"/>
  <c r="N17" i="4"/>
  <c r="N16" i="4"/>
  <c r="L17" i="4"/>
  <c r="L16" i="4"/>
  <c r="J17" i="4"/>
  <c r="J16" i="4"/>
  <c r="H16" i="4"/>
  <c r="F17" i="4"/>
  <c r="F16" i="4"/>
  <c r="D17" i="4"/>
  <c r="D16" i="4"/>
  <c r="M15" i="4"/>
  <c r="K15" i="4"/>
  <c r="G15" i="4"/>
  <c r="C15" i="4"/>
  <c r="J15" i="3"/>
  <c r="K15" i="3"/>
  <c r="L15" i="3"/>
  <c r="M15" i="3"/>
  <c r="B15" i="3"/>
  <c r="I17" i="3"/>
  <c r="G16" i="3"/>
  <c r="G17" i="3"/>
  <c r="E16" i="3"/>
  <c r="E15" i="3" s="1"/>
  <c r="E17" i="3"/>
  <c r="H16" i="3"/>
  <c r="H15" i="3" s="1"/>
  <c r="D15" i="4" l="1"/>
  <c r="B15" i="4"/>
  <c r="F15" i="4"/>
  <c r="I16" i="3"/>
  <c r="I15" i="3" s="1"/>
  <c r="F15" i="1"/>
  <c r="D27" i="1"/>
  <c r="E27" i="1"/>
  <c r="C27" i="1"/>
  <c r="G27" i="1"/>
  <c r="H27" i="1"/>
  <c r="F27" i="1"/>
  <c r="B27" i="1"/>
  <c r="H15" i="1"/>
  <c r="D15" i="1"/>
  <c r="B15" i="1"/>
  <c r="N12" i="4" l="1"/>
  <c r="L12" i="4"/>
  <c r="J12" i="4"/>
  <c r="H12" i="4"/>
  <c r="F12" i="4"/>
  <c r="D12" i="4"/>
  <c r="N11" i="4"/>
  <c r="L11" i="4"/>
  <c r="J11" i="4"/>
  <c r="H11" i="4"/>
  <c r="F11" i="4"/>
  <c r="D11" i="4"/>
  <c r="N10" i="4"/>
  <c r="L10" i="4"/>
  <c r="J10" i="4"/>
  <c r="H10" i="4"/>
  <c r="F10" i="4"/>
  <c r="D10" i="4"/>
  <c r="H12" i="3"/>
  <c r="I12" i="3" s="1"/>
  <c r="G12" i="3"/>
  <c r="E12" i="3"/>
  <c r="H11" i="3"/>
  <c r="I11" i="3" s="1"/>
  <c r="G11" i="3"/>
  <c r="E11" i="3"/>
  <c r="H10" i="3"/>
  <c r="I10" i="3" s="1"/>
  <c r="G10" i="3"/>
  <c r="E10" i="3"/>
  <c r="E11" i="2"/>
  <c r="E10" i="2"/>
  <c r="E9" i="2"/>
</calcChain>
</file>

<file path=xl/sharedStrings.xml><?xml version="1.0" encoding="utf-8"?>
<sst xmlns="http://schemas.openxmlformats.org/spreadsheetml/2006/main" count="147" uniqueCount="111">
  <si>
    <t>1. 경제활동 인구 총괄</t>
    <phoneticPr fontId="3" type="noConversion"/>
  </si>
  <si>
    <t>Economically Active Population</t>
    <phoneticPr fontId="3" type="noConversion"/>
  </si>
  <si>
    <t>단위 : 천명</t>
    <phoneticPr fontId="3" type="noConversion"/>
  </si>
  <si>
    <t>Unit : 1,000 Persons</t>
    <phoneticPr fontId="3" type="noConversion"/>
  </si>
  <si>
    <t>연 도 및</t>
    <phoneticPr fontId="3" type="noConversion"/>
  </si>
  <si>
    <r>
      <t xml:space="preserve">15세이상인구   </t>
    </r>
    <r>
      <rPr>
        <sz val="10"/>
        <rFont val="Arial Narrow"/>
        <family val="2"/>
      </rPr>
      <t xml:space="preserve"> Population 15 years old and over</t>
    </r>
    <phoneticPr fontId="3" type="noConversion"/>
  </si>
  <si>
    <t>분 기 별</t>
    <phoneticPr fontId="3" type="noConversion"/>
  </si>
  <si>
    <r>
      <t xml:space="preserve">경제활동인구 </t>
    </r>
    <r>
      <rPr>
        <sz val="10"/>
        <rFont val="Arial Narrow"/>
        <family val="2"/>
      </rPr>
      <t>Economically active population</t>
    </r>
    <phoneticPr fontId="3" type="noConversion"/>
  </si>
  <si>
    <t>계</t>
    <phoneticPr fontId="3" type="noConversion"/>
  </si>
  <si>
    <t>취업자</t>
  </si>
  <si>
    <t>실업자</t>
  </si>
  <si>
    <t>Year</t>
    <phoneticPr fontId="3" type="noConversion"/>
  </si>
  <si>
    <t>Total</t>
    <phoneticPr fontId="3" type="noConversion"/>
  </si>
  <si>
    <t>Employed</t>
  </si>
  <si>
    <t>Unemployed</t>
    <phoneticPr fontId="3" type="noConversion"/>
  </si>
  <si>
    <t>1/2</t>
    <phoneticPr fontId="3" type="noConversion"/>
  </si>
  <si>
    <t>2/2</t>
    <phoneticPr fontId="3" type="noConversion"/>
  </si>
  <si>
    <t>경제활동</t>
  </si>
  <si>
    <t>고용률</t>
    <phoneticPr fontId="3" type="noConversion"/>
  </si>
  <si>
    <t>실업률</t>
  </si>
  <si>
    <r>
      <t xml:space="preserve">비경제활동인구 </t>
    </r>
    <r>
      <rPr>
        <sz val="10"/>
        <rFont val="Arial Narrow"/>
        <family val="2"/>
      </rPr>
      <t xml:space="preserve"> Not economically active population</t>
    </r>
    <phoneticPr fontId="3" type="noConversion"/>
  </si>
  <si>
    <t>참가율(%)</t>
    <phoneticPr fontId="3" type="noConversion"/>
  </si>
  <si>
    <t>(%)</t>
  </si>
  <si>
    <t>가 사 · 육아</t>
    <phoneticPr fontId="3" type="noConversion"/>
  </si>
  <si>
    <r>
      <t>통    학</t>
    </r>
    <r>
      <rPr>
        <vertAlign val="superscript"/>
        <sz val="10"/>
        <rFont val="나눔고딕"/>
        <family val="3"/>
        <charset val="129"/>
      </rPr>
      <t>1)</t>
    </r>
    <phoneticPr fontId="3" type="noConversion"/>
  </si>
  <si>
    <t>기  타</t>
    <phoneticPr fontId="3" type="noConversion"/>
  </si>
  <si>
    <t>Economic
Participation rate</t>
    <phoneticPr fontId="3" type="noConversion"/>
  </si>
  <si>
    <t>Employment
Population ratio</t>
    <phoneticPr fontId="3" type="noConversion"/>
  </si>
  <si>
    <t>Unemployment rate</t>
    <phoneticPr fontId="3" type="noConversion"/>
  </si>
  <si>
    <t>Housekeeping 
&amp; caring for child</t>
    <phoneticPr fontId="3" type="noConversion"/>
  </si>
  <si>
    <t>Attending school</t>
    <phoneticPr fontId="3" type="noConversion"/>
  </si>
  <si>
    <t>Others</t>
    <phoneticPr fontId="3" type="noConversion"/>
  </si>
  <si>
    <t>1/2</t>
    <phoneticPr fontId="3" type="noConversion"/>
  </si>
  <si>
    <t>2/2</t>
    <phoneticPr fontId="3" type="noConversion"/>
  </si>
  <si>
    <t>주 1) 정규교육기관 재학, 입시학원 수강, 취업을 위한 학원․기관 수강 등을 포함</t>
    <phoneticPr fontId="3" type="noConversion"/>
  </si>
  <si>
    <t>자료 : 「경제활동인구조사」,「지역별고용조사」 통계청 고용통계과</t>
    <phoneticPr fontId="3" type="noConversion"/>
  </si>
  <si>
    <t>2. 연  령  별  취  업  자</t>
    <phoneticPr fontId="3" type="noConversion"/>
  </si>
  <si>
    <t>Employed Persons by Age Group</t>
    <phoneticPr fontId="3" type="noConversion"/>
  </si>
  <si>
    <t>단위 : 천명</t>
  </si>
  <si>
    <t>Unit : 1,000 Persons</t>
    <phoneticPr fontId="3" type="noConversion"/>
  </si>
  <si>
    <t>연도별</t>
    <phoneticPr fontId="3" type="noConversion"/>
  </si>
  <si>
    <t>합  계</t>
    <phoneticPr fontId="3" type="noConversion"/>
  </si>
  <si>
    <t>15 ∼29세</t>
    <phoneticPr fontId="3" type="noConversion"/>
  </si>
  <si>
    <t>30 ∼ 49세</t>
    <phoneticPr fontId="3" type="noConversion"/>
  </si>
  <si>
    <t>50세 이상</t>
    <phoneticPr fontId="3" type="noConversion"/>
  </si>
  <si>
    <t>50 ∼ 64세</t>
    <phoneticPr fontId="3" type="noConversion"/>
  </si>
  <si>
    <t>65세이상</t>
    <phoneticPr fontId="3" type="noConversion"/>
  </si>
  <si>
    <t>15~29 Years  old</t>
    <phoneticPr fontId="3" type="noConversion"/>
  </si>
  <si>
    <t>30~49 Years  old</t>
    <phoneticPr fontId="3" type="noConversion"/>
  </si>
  <si>
    <t>50 Years  old over</t>
    <phoneticPr fontId="3" type="noConversion"/>
  </si>
  <si>
    <t>50~64 Years  old</t>
    <phoneticPr fontId="3" type="noConversion"/>
  </si>
  <si>
    <t>65 Years  old over</t>
    <phoneticPr fontId="3" type="noConversion"/>
  </si>
  <si>
    <t>남</t>
    <phoneticPr fontId="3" type="noConversion"/>
  </si>
  <si>
    <t>여</t>
    <phoneticPr fontId="3" type="noConversion"/>
  </si>
  <si>
    <t>3. 산  업  별  취  업  자</t>
    <phoneticPr fontId="3" type="noConversion"/>
  </si>
  <si>
    <t>3. 산  업  별  취  업  자(속)</t>
    <phoneticPr fontId="3" type="noConversion"/>
  </si>
  <si>
    <t>Employed Persons by Industry</t>
    <phoneticPr fontId="3" type="noConversion"/>
  </si>
  <si>
    <t>Employed Persons by Industry(Cont'd)</t>
    <phoneticPr fontId="3" type="noConversion"/>
  </si>
  <si>
    <t>단위 : 천명, %</t>
    <phoneticPr fontId="3" type="noConversion"/>
  </si>
  <si>
    <t>Unit : 1,000 Persons, %</t>
    <phoneticPr fontId="3" type="noConversion"/>
  </si>
  <si>
    <t>연도별</t>
    <phoneticPr fontId="3" type="noConversion"/>
  </si>
  <si>
    <t>합     계</t>
  </si>
  <si>
    <t>농림어업</t>
  </si>
  <si>
    <t>광업 · 제조업</t>
    <phoneticPr fontId="3" type="noConversion"/>
  </si>
  <si>
    <t>건설업</t>
  </si>
  <si>
    <t>도소매.</t>
    <phoneticPr fontId="3" type="noConversion"/>
  </si>
  <si>
    <t>전기.운수</t>
    <phoneticPr fontId="3" type="noConversion"/>
  </si>
  <si>
    <t>사업.개인</t>
    <phoneticPr fontId="3" type="noConversion"/>
  </si>
  <si>
    <t>Year</t>
    <phoneticPr fontId="3" type="noConversion"/>
  </si>
  <si>
    <t>Total</t>
    <phoneticPr fontId="3" type="noConversion"/>
  </si>
  <si>
    <t>구성비</t>
  </si>
  <si>
    <t>Mining and
manufacturing</t>
    <phoneticPr fontId="3" type="noConversion"/>
  </si>
  <si>
    <t>구성비</t>
    <phoneticPr fontId="3" type="noConversion"/>
  </si>
  <si>
    <t>음식숙박업</t>
    <phoneticPr fontId="3" type="noConversion"/>
  </si>
  <si>
    <t>통신.금융</t>
    <phoneticPr fontId="3" type="noConversion"/>
  </si>
  <si>
    <t>공공서비스 및 기타</t>
    <phoneticPr fontId="3" type="noConversion"/>
  </si>
  <si>
    <t>분기별</t>
    <phoneticPr fontId="3" type="noConversion"/>
  </si>
  <si>
    <t>Composition</t>
    <phoneticPr fontId="3" type="noConversion"/>
  </si>
  <si>
    <t>Construction</t>
    <phoneticPr fontId="3" type="noConversion"/>
  </si>
  <si>
    <t>Wholesale &amp; Retail trade, restaurants &amp; hotels</t>
    <phoneticPr fontId="3" type="noConversion"/>
  </si>
  <si>
    <t xml:space="preserve">Electricity, transport, storage finance </t>
    <phoneticPr fontId="3" type="noConversion"/>
  </si>
  <si>
    <t>Business, personal, public service &amp; other</t>
    <phoneticPr fontId="3" type="noConversion"/>
  </si>
  <si>
    <t>자료 : 「경제활동인구조사」통계청 고용통계과</t>
    <phoneticPr fontId="3" type="noConversion"/>
  </si>
  <si>
    <t>4. 직  업  별  취  업  자</t>
    <phoneticPr fontId="3" type="noConversion"/>
  </si>
  <si>
    <t>4. 직  업  별  취  업  자(속)</t>
    <phoneticPr fontId="3" type="noConversion"/>
  </si>
  <si>
    <t>Employed Persons by Occupation</t>
    <phoneticPr fontId="3" type="noConversion"/>
  </si>
  <si>
    <t>Employed Persons by Occupation(Cont'd)</t>
    <phoneticPr fontId="3" type="noConversion"/>
  </si>
  <si>
    <t>단위 : 천명, %</t>
    <phoneticPr fontId="3" type="noConversion"/>
  </si>
  <si>
    <t>Unit : 1,000 Persons, %</t>
    <phoneticPr fontId="3" type="noConversion"/>
  </si>
  <si>
    <t>합 계</t>
    <phoneticPr fontId="3" type="noConversion"/>
  </si>
  <si>
    <t>전문가 및 관련종사자</t>
    <phoneticPr fontId="3" type="noConversion"/>
  </si>
  <si>
    <t>사무종사자</t>
    <phoneticPr fontId="3" type="noConversion"/>
  </si>
  <si>
    <t>서비스, 판매종사자</t>
    <phoneticPr fontId="3" type="noConversion"/>
  </si>
  <si>
    <t>농림어업 숙련 근로자</t>
    <phoneticPr fontId="3" type="noConversion"/>
  </si>
  <si>
    <t>기능, 기계조작 및 조립종사자</t>
    <phoneticPr fontId="3" type="noConversion"/>
  </si>
  <si>
    <t>단순노무 종사자</t>
    <phoneticPr fontId="3" type="noConversion"/>
  </si>
  <si>
    <t>Managers, professionals and related workers</t>
    <phoneticPr fontId="3" type="noConversion"/>
  </si>
  <si>
    <t>Clerks</t>
    <phoneticPr fontId="3" type="noConversion"/>
  </si>
  <si>
    <t xml:space="preserve">Service&amp;sale workers </t>
    <phoneticPr fontId="3" type="noConversion"/>
  </si>
  <si>
    <t>Skilled agricultural forestry
and fishery workers</t>
    <phoneticPr fontId="3" type="noConversion"/>
  </si>
  <si>
    <t>Craft &amp; related trades, Equipment, machine operating &amp; assembling workers</t>
    <phoneticPr fontId="3" type="noConversion"/>
  </si>
  <si>
    <t>Elementary workers</t>
    <phoneticPr fontId="3" type="noConversion"/>
  </si>
  <si>
    <t>분기별</t>
    <phoneticPr fontId="3" type="noConversion"/>
  </si>
  <si>
    <t>구성비</t>
    <phoneticPr fontId="3" type="noConversion"/>
  </si>
  <si>
    <t>Composition</t>
    <phoneticPr fontId="3" type="noConversion"/>
  </si>
  <si>
    <t>자료 : 통계청 「지역별고용조사」</t>
    <phoneticPr fontId="3" type="noConversion"/>
  </si>
  <si>
    <t>Agriculture, foresty
and fishing</t>
    <phoneticPr fontId="3" type="noConversion"/>
  </si>
  <si>
    <r>
      <t xml:space="preserve">사회간접자본 및 기타 사업서비스업        </t>
    </r>
    <r>
      <rPr>
        <sz val="10"/>
        <rFont val="Arial Narrow"/>
        <family val="2"/>
      </rPr>
      <t xml:space="preserve">  Social overhead capital and other service</t>
    </r>
    <phoneticPr fontId="3" type="noConversion"/>
  </si>
  <si>
    <t>2019</t>
    <phoneticPr fontId="3" type="noConversion"/>
  </si>
  <si>
    <t>1/2</t>
    <phoneticPr fontId="3" type="noConversion"/>
  </si>
  <si>
    <t>2/2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</si>
</sst>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0,000"/>
    <numFmt numFmtId="177" formatCode="_(&quot;₩&quot;* #,##0_);_(&quot;₩&quot;* \(#,##0\);_(&quot;₩&quot;* &quot;-&quot;_);_(@_)"/>
    <numFmt numFmtId="178" formatCode="_-* #,##0.0_-;\-* #,##0.0_-;_-* &quot;-&quot;?_-;_-@_-"/>
    <numFmt numFmtId="179" formatCode="mm&quot;월&quot;\ dd&quot;일&quot;"/>
    <numFmt numFmtId="180" formatCode="0.0"/>
    <numFmt numFmtId="181" formatCode="_ * #,##0_ ;_ * \-#,##0_ ;_ * &quot;-&quot;_ ;_ @_ "/>
  </numFmts>
  <fonts count="55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4"/>
      <name val="바탕체"/>
      <family val="1"/>
      <charset val="129"/>
    </font>
    <font>
      <sz val="9"/>
      <name val="Times New Roman"/>
      <family val="1"/>
    </font>
    <font>
      <sz val="12"/>
      <name val="나눔고딕"/>
      <family val="3"/>
      <charset val="129"/>
    </font>
    <font>
      <sz val="10"/>
      <name val="나눔고딕"/>
      <family val="3"/>
      <charset val="129"/>
    </font>
    <font>
      <sz val="10"/>
      <name val="Arial Narrow"/>
      <family val="2"/>
    </font>
    <font>
      <sz val="9"/>
      <name val="-윤고딕320"/>
      <family val="1"/>
      <charset val="129"/>
    </font>
    <font>
      <sz val="12"/>
      <name val="Arial Narrow"/>
      <family val="2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12"/>
      <name val="Arial Narrow"/>
      <family val="2"/>
    </font>
    <font>
      <sz val="10"/>
      <name val="-윤고딕320"/>
      <family val="1"/>
      <charset val="129"/>
    </font>
    <font>
      <sz val="11"/>
      <name val="Times New Roman"/>
      <family val="1"/>
    </font>
    <font>
      <sz val="12"/>
      <name val="-윤고딕320"/>
      <family val="1"/>
      <charset val="129"/>
    </font>
    <font>
      <vertAlign val="superscript"/>
      <sz val="10"/>
      <name val="나눔고딕"/>
      <family val="3"/>
      <charset val="129"/>
    </font>
    <font>
      <b/>
      <sz val="12"/>
      <name val="Times New Roman"/>
      <family val="1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ajor"/>
    </font>
    <font>
      <sz val="12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굴림"/>
      <family val="3"/>
      <charset val="129"/>
    </font>
    <font>
      <b/>
      <sz val="14"/>
      <name val="바탕체"/>
      <family val="1"/>
      <charset val="129"/>
    </font>
    <font>
      <b/>
      <sz val="12"/>
      <name val="바탕체"/>
      <family val="1"/>
      <charset val="129"/>
    </font>
    <font>
      <sz val="12"/>
      <name val="바탕체"/>
      <family val="1"/>
      <charset val="129"/>
    </font>
    <font>
      <sz val="9"/>
      <name val="나눔고딕"/>
      <family val="3"/>
      <charset val="129"/>
    </font>
    <font>
      <sz val="13"/>
      <name val="Arial Narrow"/>
      <family val="2"/>
    </font>
    <font>
      <b/>
      <sz val="13"/>
      <name val="Arial Narrow"/>
      <family val="2"/>
    </font>
    <font>
      <sz val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4"/>
      <color indexed="12"/>
      <name val="굴림"/>
      <family val="3"/>
      <charset val="129"/>
    </font>
    <font>
      <sz val="9"/>
      <name val="굴림"/>
      <family val="3"/>
      <charset val="129"/>
    </font>
    <font>
      <sz val="8"/>
      <name val="굴림"/>
      <family val="3"/>
      <charset val="129"/>
    </font>
    <font>
      <sz val="8"/>
      <name val="Times New Roman"/>
      <family val="1"/>
    </font>
    <font>
      <sz val="13"/>
      <name val="굴림"/>
      <family val="3"/>
      <charset val="129"/>
    </font>
    <font>
      <sz val="13"/>
      <name val="굴림체"/>
      <family val="3"/>
      <charset val="129"/>
    </font>
    <font>
      <b/>
      <sz val="13"/>
      <name val="굴림"/>
      <family val="3"/>
      <charset val="129"/>
    </font>
    <font>
      <b/>
      <sz val="13"/>
      <name val="굴림체"/>
      <family val="3"/>
      <charset val="129"/>
    </font>
    <font>
      <sz val="9"/>
      <name val="굴림체"/>
      <family val="3"/>
      <charset val="129"/>
    </font>
    <font>
      <sz val="12"/>
      <name val="arrial narrow"/>
    </font>
    <font>
      <sz val="10"/>
      <name val="arrial narrow"/>
      <family val="2"/>
    </font>
    <font>
      <sz val="10"/>
      <name val="돋움체"/>
      <family val="3"/>
      <charset val="129"/>
    </font>
    <font>
      <b/>
      <sz val="13"/>
      <name val="나눔고딕"/>
      <family val="3"/>
      <charset val="129"/>
    </font>
    <font>
      <b/>
      <sz val="13"/>
      <color theme="1"/>
      <name val="Arial Narrow"/>
      <family val="2"/>
    </font>
    <font>
      <b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81" fontId="32" fillId="0" borderId="0" applyFont="0" applyFill="0" applyBorder="0" applyAlignment="0" applyProtection="0"/>
    <xf numFmtId="4" fontId="51" fillId="0" borderId="0" applyNumberFormat="0" applyProtection="0"/>
    <xf numFmtId="0" fontId="1" fillId="0" borderId="0">
      <alignment vertical="center"/>
    </xf>
    <xf numFmtId="0" fontId="2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</cellStyleXfs>
  <cellXfs count="296">
    <xf numFmtId="0" fontId="0" fillId="0" borderId="0" xfId="0"/>
    <xf numFmtId="176" fontId="0" fillId="0" borderId="0" xfId="0" applyNumberFormat="1"/>
    <xf numFmtId="1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76" fontId="9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1" fillId="2" borderId="1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176" fontId="14" fillId="2" borderId="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0" fontId="16" fillId="0" borderId="0" xfId="0" applyFont="1" applyBorder="1"/>
    <xf numFmtId="0" fontId="15" fillId="3" borderId="4" xfId="0" quotePrefix="1" applyFont="1" applyFill="1" applyBorder="1" applyAlignment="1">
      <alignment horizontal="center" vertical="center"/>
    </xf>
    <xf numFmtId="178" fontId="15" fillId="3" borderId="4" xfId="0" applyNumberFormat="1" applyFont="1" applyFill="1" applyBorder="1" applyAlignment="1">
      <alignment horizontal="right" vertical="center"/>
    </xf>
    <xf numFmtId="0" fontId="17" fillId="4" borderId="0" xfId="0" applyFont="1" applyFill="1" applyBorder="1"/>
    <xf numFmtId="0" fontId="16" fillId="4" borderId="0" xfId="0" applyFont="1" applyFill="1" applyBorder="1"/>
    <xf numFmtId="0" fontId="18" fillId="3" borderId="4" xfId="0" quotePrefix="1" applyFont="1" applyFill="1" applyBorder="1" applyAlignment="1">
      <alignment horizontal="center" vertical="center"/>
    </xf>
    <xf numFmtId="176" fontId="12" fillId="2" borderId="0" xfId="0" applyNumberFormat="1" applyFont="1" applyFill="1" applyBorder="1" applyAlignment="1">
      <alignment horizontal="centerContinuous" vertical="center"/>
    </xf>
    <xf numFmtId="176" fontId="12" fillId="2" borderId="9" xfId="0" applyNumberFormat="1" applyFont="1" applyFill="1" applyBorder="1" applyAlignment="1">
      <alignment horizontal="centerContinuous" vertical="center"/>
    </xf>
    <xf numFmtId="1" fontId="19" fillId="2" borderId="10" xfId="0" applyNumberFormat="1" applyFont="1" applyFill="1" applyBorder="1" applyAlignment="1">
      <alignment horizontal="centerContinuous" vertical="center"/>
    </xf>
    <xf numFmtId="0" fontId="19" fillId="2" borderId="11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2" fillId="2" borderId="5" xfId="0" quotePrefix="1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/>
    </xf>
    <xf numFmtId="1" fontId="12" fillId="2" borderId="5" xfId="0" applyNumberFormat="1" applyFont="1" applyFill="1" applyBorder="1" applyAlignment="1">
      <alignment horizontal="centerContinuous" vertical="center"/>
    </xf>
    <xf numFmtId="0" fontId="15" fillId="2" borderId="13" xfId="0" applyFont="1" applyFill="1" applyBorder="1" applyAlignment="1">
      <alignment horizontal="center" vertical="center"/>
    </xf>
    <xf numFmtId="176" fontId="13" fillId="2" borderId="1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78" fontId="15" fillId="3" borderId="0" xfId="0" applyNumberFormat="1" applyFont="1" applyFill="1" applyBorder="1" applyAlignment="1">
      <alignment horizontal="right" vertical="center"/>
    </xf>
    <xf numFmtId="178" fontId="15" fillId="3" borderId="8" xfId="0" applyNumberFormat="1" applyFont="1" applyFill="1" applyBorder="1" applyAlignment="1">
      <alignment horizontal="right" vertical="center"/>
    </xf>
    <xf numFmtId="0" fontId="23" fillId="4" borderId="0" xfId="0" applyFont="1" applyFill="1" applyBorder="1"/>
    <xf numFmtId="0" fontId="0" fillId="4" borderId="0" xfId="0" applyFont="1" applyFill="1" applyBorder="1"/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3" fontId="24" fillId="0" borderId="0" xfId="0" quotePrefix="1" applyNumberFormat="1" applyFont="1" applyBorder="1" applyAlignment="1">
      <alignment horizontal="center" vertical="top"/>
    </xf>
    <xf numFmtId="3" fontId="24" fillId="0" borderId="0" xfId="0" applyNumberFormat="1" applyFont="1" applyBorder="1" applyAlignment="1">
      <alignment horizontal="center" vertical="top"/>
    </xf>
    <xf numFmtId="3" fontId="25" fillId="0" borderId="0" xfId="0" applyNumberFormat="1" applyFont="1" applyBorder="1" applyAlignment="1">
      <alignment horizontal="center" vertical="center"/>
    </xf>
    <xf numFmtId="0" fontId="24" fillId="0" borderId="0" xfId="0" applyFont="1" applyBorder="1"/>
    <xf numFmtId="0" fontId="4" fillId="0" borderId="0" xfId="0" applyFont="1"/>
    <xf numFmtId="176" fontId="4" fillId="0" borderId="0" xfId="0" applyNumberFormat="1" applyFont="1"/>
    <xf numFmtId="1" fontId="4" fillId="0" borderId="0" xfId="0" applyNumberFormat="1" applyFont="1" applyAlignment="1">
      <alignment horizontal="right"/>
    </xf>
    <xf numFmtId="0" fontId="4" fillId="0" borderId="0" xfId="0" applyFont="1" applyBorder="1"/>
    <xf numFmtId="1" fontId="0" fillId="0" borderId="0" xfId="0" applyNumberFormat="1" applyAlignment="1">
      <alignment horizontal="right"/>
    </xf>
    <xf numFmtId="0" fontId="2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76" fontId="8" fillId="0" borderId="0" xfId="0" applyNumberFormat="1" applyFont="1" applyBorder="1"/>
    <xf numFmtId="176" fontId="30" fillId="0" borderId="0" xfId="0" applyNumberFormat="1" applyFont="1" applyBorder="1" applyAlignment="1">
      <alignment horizontal="left"/>
    </xf>
    <xf numFmtId="0" fontId="31" fillId="0" borderId="0" xfId="0" applyFont="1" applyBorder="1" applyAlignment="1">
      <alignment horizontal="left"/>
    </xf>
    <xf numFmtId="0" fontId="32" fillId="0" borderId="0" xfId="0" applyFont="1" applyBorder="1" applyAlignment="1"/>
    <xf numFmtId="176" fontId="12" fillId="2" borderId="12" xfId="0" applyNumberFormat="1" applyFont="1" applyFill="1" applyBorder="1" applyAlignment="1">
      <alignment horizontal="center" vertical="center"/>
    </xf>
    <xf numFmtId="176" fontId="12" fillId="2" borderId="2" xfId="0" quotePrefix="1" applyNumberFormat="1" applyFont="1" applyFill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1" xfId="0" quotePrefix="1" applyNumberFormat="1" applyFont="1" applyFill="1" applyBorder="1" applyAlignment="1">
      <alignment horizontal="center" vertical="center"/>
    </xf>
    <xf numFmtId="176" fontId="13" fillId="2" borderId="5" xfId="0" quotePrefix="1" applyNumberFormat="1" applyFont="1" applyFill="1" applyBorder="1" applyAlignment="1">
      <alignment horizontal="center" vertical="center"/>
    </xf>
    <xf numFmtId="176" fontId="13" fillId="2" borderId="4" xfId="0" quotePrefix="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4" fillId="0" borderId="4" xfId="0" quotePrefix="1" applyFont="1" applyBorder="1" applyAlignment="1">
      <alignment horizontal="center" vertical="center"/>
    </xf>
    <xf numFmtId="178" fontId="15" fillId="3" borderId="2" xfId="0" applyNumberFormat="1" applyFont="1" applyFill="1" applyBorder="1" applyAlignment="1">
      <alignment horizontal="right" vertical="center"/>
    </xf>
    <xf numFmtId="178" fontId="15" fillId="3" borderId="3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35" fillId="0" borderId="4" xfId="0" quotePrefix="1" applyFont="1" applyBorder="1" applyAlignment="1">
      <alignment horizontal="center" vertical="center"/>
    </xf>
    <xf numFmtId="178" fontId="18" fillId="3" borderId="4" xfId="0" applyNumberFormat="1" applyFont="1" applyFill="1" applyBorder="1" applyAlignment="1">
      <alignment horizontal="right" vertical="center"/>
    </xf>
    <xf numFmtId="178" fontId="18" fillId="3" borderId="0" xfId="0" applyNumberFormat="1" applyFont="1" applyFill="1" applyBorder="1" applyAlignment="1">
      <alignment horizontal="right" vertical="center"/>
    </xf>
    <xf numFmtId="178" fontId="18" fillId="3" borderId="8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0" fontId="36" fillId="0" borderId="0" xfId="0" applyFont="1" applyAlignment="1"/>
    <xf numFmtId="3" fontId="37" fillId="0" borderId="0" xfId="0" applyNumberFormat="1" applyFont="1" applyBorder="1" applyAlignment="1"/>
    <xf numFmtId="0" fontId="0" fillId="0" borderId="0" xfId="0" applyBorder="1" applyAlignment="1"/>
    <xf numFmtId="0" fontId="37" fillId="0" borderId="0" xfId="0" applyFont="1" applyBorder="1"/>
    <xf numFmtId="3" fontId="37" fillId="0" borderId="0" xfId="0" quotePrefix="1" applyNumberFormat="1" applyFont="1" applyBorder="1" applyAlignment="1">
      <alignment horizontal="center" vertical="center"/>
    </xf>
    <xf numFmtId="3" fontId="37" fillId="0" borderId="0" xfId="0" applyNumberFormat="1" applyFont="1" applyBorder="1" applyAlignment="1">
      <alignment horizontal="center" vertical="center"/>
    </xf>
    <xf numFmtId="0" fontId="36" fillId="0" borderId="0" xfId="0" applyFont="1" applyBorder="1"/>
    <xf numFmtId="3" fontId="38" fillId="0" borderId="0" xfId="0" applyNumberFormat="1" applyFont="1" applyBorder="1" applyAlignment="1">
      <alignment horizontal="center" vertical="center"/>
    </xf>
    <xf numFmtId="3" fontId="39" fillId="0" borderId="0" xfId="0" applyNumberFormat="1" applyFont="1" applyBorder="1" applyAlignment="1">
      <alignment horizontal="center" vertical="top"/>
    </xf>
    <xf numFmtId="0" fontId="36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32" fillId="0" borderId="0" xfId="0" applyFont="1"/>
    <xf numFmtId="3" fontId="32" fillId="0" borderId="0" xfId="0" applyNumberFormat="1" applyFont="1"/>
    <xf numFmtId="180" fontId="32" fillId="0" borderId="0" xfId="0" applyNumberFormat="1" applyFont="1"/>
    <xf numFmtId="1" fontId="32" fillId="0" borderId="0" xfId="0" applyNumberFormat="1" applyFont="1"/>
    <xf numFmtId="0" fontId="32" fillId="0" borderId="0" xfId="0" applyFont="1" applyBorder="1"/>
    <xf numFmtId="0" fontId="40" fillId="0" borderId="0" xfId="0" applyFont="1" applyBorder="1" applyAlignment="1">
      <alignment horizontal="center"/>
    </xf>
    <xf numFmtId="3" fontId="8" fillId="0" borderId="0" xfId="0" applyNumberFormat="1" applyFont="1" applyBorder="1"/>
    <xf numFmtId="180" fontId="8" fillId="0" borderId="0" xfId="0" applyNumberFormat="1" applyFont="1" applyBorder="1"/>
    <xf numFmtId="1" fontId="8" fillId="0" borderId="0" xfId="0" applyNumberFormat="1" applyFont="1" applyBorder="1"/>
    <xf numFmtId="1" fontId="9" fillId="0" borderId="0" xfId="0" quotePrefix="1" applyNumberFormat="1" applyFont="1" applyBorder="1" applyAlignment="1">
      <alignment horizontal="centerContinuous"/>
    </xf>
    <xf numFmtId="0" fontId="8" fillId="0" borderId="10" xfId="0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41" fillId="0" borderId="0" xfId="0" applyFont="1" applyBorder="1"/>
    <xf numFmtId="180" fontId="12" fillId="2" borderId="3" xfId="0" applyNumberFormat="1" applyFont="1" applyFill="1" applyBorder="1" applyAlignment="1">
      <alignment horizontal="centerContinuous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4" xfId="0" applyNumberFormat="1" applyFont="1" applyFill="1" applyBorder="1" applyAlignment="1">
      <alignment vertical="center"/>
    </xf>
    <xf numFmtId="180" fontId="12" fillId="2" borderId="11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0" fontId="12" fillId="2" borderId="11" xfId="0" applyFont="1" applyFill="1" applyBorder="1" applyAlignment="1">
      <alignment horizontal="centerContinuous" vertical="center"/>
    </xf>
    <xf numFmtId="0" fontId="12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Continuous" vertical="center"/>
    </xf>
    <xf numFmtId="180" fontId="12" fillId="2" borderId="12" xfId="0" applyNumberFormat="1" applyFont="1" applyFill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Continuous" vertical="center"/>
    </xf>
    <xf numFmtId="0" fontId="12" fillId="2" borderId="8" xfId="0" applyFont="1" applyFill="1" applyBorder="1" applyAlignment="1">
      <alignment horizontal="centerContinuous" vertical="center"/>
    </xf>
    <xf numFmtId="0" fontId="11" fillId="2" borderId="13" xfId="0" applyFont="1" applyFill="1" applyBorder="1" applyAlignment="1">
      <alignment horizontal="centerContinuous" vertical="center"/>
    </xf>
    <xf numFmtId="0" fontId="13" fillId="2" borderId="8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178" fontId="15" fillId="0" borderId="0" xfId="0" applyNumberFormat="1" applyFont="1" applyBorder="1" applyAlignment="1">
      <alignment horizontal="right" vertical="center"/>
    </xf>
    <xf numFmtId="178" fontId="15" fillId="0" borderId="0" xfId="0" applyNumberFormat="1" applyFont="1" applyFill="1" applyBorder="1" applyAlignment="1">
      <alignment vertical="center"/>
    </xf>
    <xf numFmtId="178" fontId="15" fillId="0" borderId="8" xfId="0" applyNumberFormat="1" applyFont="1" applyFill="1" applyBorder="1" applyAlignment="1">
      <alignment vertical="center"/>
    </xf>
    <xf numFmtId="178" fontId="15" fillId="0" borderId="8" xfId="0" applyNumberFormat="1" applyFont="1" applyBorder="1" applyAlignment="1">
      <alignment horizontal="right" vertical="center"/>
    </xf>
    <xf numFmtId="0" fontId="46" fillId="0" borderId="0" xfId="0" applyFont="1" applyFill="1" applyBorder="1" applyAlignment="1">
      <alignment vertical="center"/>
    </xf>
    <xf numFmtId="0" fontId="47" fillId="0" borderId="0" xfId="0" applyFont="1" applyFill="1" applyBorder="1" applyAlignment="1">
      <alignment vertical="center"/>
    </xf>
    <xf numFmtId="0" fontId="47" fillId="0" borderId="14" xfId="0" applyFont="1" applyFill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14" xfId="0" applyFont="1" applyFill="1" applyBorder="1" applyAlignment="1">
      <alignment vertical="center"/>
    </xf>
    <xf numFmtId="178" fontId="18" fillId="0" borderId="0" xfId="0" applyNumberFormat="1" applyFont="1" applyBorder="1" applyAlignment="1">
      <alignment horizontal="right" vertical="center"/>
    </xf>
    <xf numFmtId="180" fontId="47" fillId="0" borderId="0" xfId="0" applyNumberFormat="1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8" fillId="0" borderId="0" xfId="0" applyFont="1" applyBorder="1" applyAlignment="1">
      <alignment vertical="center"/>
    </xf>
    <xf numFmtId="0" fontId="32" fillId="0" borderId="0" xfId="0" applyFont="1" applyAlignment="1"/>
    <xf numFmtId="0" fontId="36" fillId="0" borderId="0" xfId="0" applyFont="1" applyBorder="1" applyAlignment="1"/>
    <xf numFmtId="3" fontId="39" fillId="0" borderId="0" xfId="0" applyNumberFormat="1" applyFont="1" applyBorder="1" applyAlignment="1">
      <alignment horizontal="center" vertical="center"/>
    </xf>
    <xf numFmtId="180" fontId="36" fillId="0" borderId="0" xfId="0" applyNumberFormat="1" applyFont="1"/>
    <xf numFmtId="1" fontId="36" fillId="0" borderId="0" xfId="0" applyNumberFormat="1" applyFont="1"/>
    <xf numFmtId="0" fontId="36" fillId="0" borderId="0" xfId="0" applyFont="1"/>
    <xf numFmtId="0" fontId="9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right"/>
    </xf>
    <xf numFmtId="0" fontId="11" fillId="2" borderId="12" xfId="0" applyFont="1" applyFill="1" applyBorder="1" applyAlignment="1">
      <alignment horizontal="centerContinuous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50" fillId="2" borderId="8" xfId="0" applyNumberFormat="1" applyFont="1" applyFill="1" applyBorder="1" applyAlignment="1">
      <alignment horizontal="center" vertical="center"/>
    </xf>
    <xf numFmtId="1" fontId="12" fillId="2" borderId="8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1" fontId="19" fillId="5" borderId="8" xfId="0" applyNumberFormat="1" applyFont="1" applyFill="1" applyBorder="1" applyAlignment="1">
      <alignment horizontal="center" vertical="center"/>
    </xf>
    <xf numFmtId="0" fontId="34" fillId="0" borderId="12" xfId="0" quotePrefix="1" applyFont="1" applyBorder="1" applyAlignment="1">
      <alignment horizontal="center" vertical="center"/>
    </xf>
    <xf numFmtId="0" fontId="44" fillId="4" borderId="0" xfId="0" applyFont="1" applyFill="1" applyBorder="1" applyAlignment="1">
      <alignment horizontal="right" vertical="center"/>
    </xf>
    <xf numFmtId="0" fontId="46" fillId="4" borderId="0" xfId="0" applyFont="1" applyFill="1" applyBorder="1" applyAlignment="1">
      <alignment horizontal="right" vertical="center"/>
    </xf>
    <xf numFmtId="0" fontId="34" fillId="0" borderId="5" xfId="0" quotePrefix="1" applyFont="1" applyBorder="1" applyAlignment="1">
      <alignment horizontal="center" vertical="center"/>
    </xf>
    <xf numFmtId="0" fontId="44" fillId="0" borderId="0" xfId="0" applyFont="1" applyBorder="1" applyAlignment="1">
      <alignment horizontal="right" vertical="center"/>
    </xf>
    <xf numFmtId="3" fontId="36" fillId="0" borderId="0" xfId="0" applyNumberFormat="1" applyFont="1" applyAlignment="1">
      <alignment horizontal="right"/>
    </xf>
    <xf numFmtId="3" fontId="36" fillId="0" borderId="0" xfId="0" applyNumberFormat="1" applyFont="1"/>
    <xf numFmtId="176" fontId="12" fillId="2" borderId="2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78" fontId="15" fillId="3" borderId="0" xfId="1" applyNumberFormat="1" applyFont="1" applyFill="1" applyBorder="1" applyAlignment="1">
      <alignment horizontal="right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176" fontId="12" fillId="2" borderId="3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" fontId="13" fillId="2" borderId="13" xfId="0" applyNumberFormat="1" applyFont="1" applyFill="1" applyBorder="1" applyAlignment="1">
      <alignment horizontal="center" vertical="center" wrapText="1"/>
    </xf>
    <xf numFmtId="178" fontId="15" fillId="3" borderId="4" xfId="1" applyNumberFormat="1" applyFont="1" applyFill="1" applyBorder="1" applyAlignment="1">
      <alignment horizontal="right" vertical="center"/>
    </xf>
    <xf numFmtId="178" fontId="15" fillId="3" borderId="8" xfId="1" applyNumberFormat="1" applyFont="1" applyFill="1" applyBorder="1" applyAlignment="1">
      <alignment horizontal="right" vertical="center"/>
    </xf>
    <xf numFmtId="178" fontId="18" fillId="3" borderId="4" xfId="1" applyNumberFormat="1" applyFont="1" applyFill="1" applyBorder="1" applyAlignment="1">
      <alignment vertical="center"/>
    </xf>
    <xf numFmtId="178" fontId="18" fillId="3" borderId="0" xfId="1" applyNumberFormat="1" applyFont="1" applyFill="1" applyBorder="1" applyAlignment="1">
      <alignment vertical="center"/>
    </xf>
    <xf numFmtId="3" fontId="19" fillId="2" borderId="13" xfId="0" applyNumberFormat="1" applyFont="1" applyFill="1" applyBorder="1" applyAlignment="1">
      <alignment horizontal="centerContinuous" vertical="center"/>
    </xf>
    <xf numFmtId="0" fontId="13" fillId="2" borderId="11" xfId="0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Continuous" vertical="center"/>
    </xf>
    <xf numFmtId="1" fontId="12" fillId="2" borderId="3" xfId="0" applyNumberFormat="1" applyFont="1" applyFill="1" applyBorder="1" applyAlignment="1">
      <alignment vertical="center"/>
    </xf>
    <xf numFmtId="178" fontId="18" fillId="3" borderId="0" xfId="1" applyNumberFormat="1" applyFont="1" applyFill="1" applyBorder="1" applyAlignment="1">
      <alignment horizontal="center" vertical="center"/>
    </xf>
    <xf numFmtId="178" fontId="18" fillId="3" borderId="8" xfId="1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80" fontId="13" fillId="2" borderId="13" xfId="0" applyNumberFormat="1" applyFont="1" applyFill="1" applyBorder="1" applyAlignment="1">
      <alignment horizontal="center" vertical="center"/>
    </xf>
    <xf numFmtId="178" fontId="15" fillId="3" borderId="4" xfId="1" applyNumberFormat="1" applyFont="1" applyFill="1" applyBorder="1" applyAlignment="1">
      <alignment vertical="center"/>
    </xf>
    <xf numFmtId="178" fontId="15" fillId="3" borderId="0" xfId="1" applyNumberFormat="1" applyFont="1" applyFill="1" applyBorder="1" applyAlignment="1">
      <alignment vertical="center"/>
    </xf>
    <xf numFmtId="178" fontId="15" fillId="3" borderId="8" xfId="1" applyNumberFormat="1" applyFont="1" applyFill="1" applyBorder="1" applyAlignment="1">
      <alignment vertical="center"/>
    </xf>
    <xf numFmtId="179" fontId="18" fillId="3" borderId="4" xfId="0" quotePrefix="1" applyNumberFormat="1" applyFont="1" applyFill="1" applyBorder="1" applyAlignment="1">
      <alignment horizontal="center" vertical="center"/>
    </xf>
    <xf numFmtId="178" fontId="18" fillId="3" borderId="4" xfId="1" applyNumberFormat="1" applyFont="1" applyFill="1" applyBorder="1" applyAlignment="1">
      <alignment horizontal="right" vertical="center"/>
    </xf>
    <xf numFmtId="179" fontId="18" fillId="3" borderId="9" xfId="0" quotePrefix="1" applyNumberFormat="1" applyFont="1" applyFill="1" applyBorder="1" applyAlignment="1">
      <alignment horizontal="center" vertical="center"/>
    </xf>
    <xf numFmtId="178" fontId="18" fillId="3" borderId="9" xfId="1" applyNumberFormat="1" applyFont="1" applyFill="1" applyBorder="1" applyAlignment="1">
      <alignment horizontal="right" vertical="center"/>
    </xf>
    <xf numFmtId="178" fontId="18" fillId="3" borderId="0" xfId="1" applyNumberFormat="1" applyFont="1" applyFill="1" applyBorder="1" applyAlignment="1">
      <alignment horizontal="right" vertical="center"/>
    </xf>
    <xf numFmtId="178" fontId="18" fillId="3" borderId="8" xfId="1" applyNumberFormat="1" applyFont="1" applyFill="1" applyBorder="1" applyAlignment="1">
      <alignment horizontal="right" vertical="center"/>
    </xf>
    <xf numFmtId="178" fontId="18" fillId="3" borderId="10" xfId="1" applyNumberFormat="1" applyFont="1" applyFill="1" applyBorder="1" applyAlignment="1">
      <alignment horizontal="right" vertical="center"/>
    </xf>
    <xf numFmtId="178" fontId="18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Border="1" applyAlignment="1">
      <alignment vertical="center"/>
    </xf>
    <xf numFmtId="12" fontId="52" fillId="0" borderId="4" xfId="0" applyNumberFormat="1" applyFont="1" applyBorder="1" applyAlignment="1">
      <alignment horizontal="center" vertical="center" wrapText="1"/>
    </xf>
    <xf numFmtId="178" fontId="18" fillId="3" borderId="4" xfId="0" applyNumberFormat="1" applyFont="1" applyFill="1" applyBorder="1" applyAlignment="1" applyProtection="1">
      <alignment horizontal="right" vertical="center"/>
    </xf>
    <xf numFmtId="178" fontId="18" fillId="3" borderId="0" xfId="0" applyNumberFormat="1" applyFont="1" applyFill="1" applyBorder="1" applyAlignment="1" applyProtection="1">
      <alignment horizontal="right" vertical="center"/>
    </xf>
    <xf numFmtId="178" fontId="18" fillId="3" borderId="8" xfId="0" applyNumberFormat="1" applyFont="1" applyFill="1" applyBorder="1" applyAlignment="1" applyProtection="1">
      <alignment horizontal="right" vertical="center"/>
    </xf>
    <xf numFmtId="49" fontId="52" fillId="3" borderId="9" xfId="0" applyNumberFormat="1" applyFont="1" applyFill="1" applyBorder="1" applyAlignment="1">
      <alignment horizontal="center" vertical="center" wrapText="1"/>
    </xf>
    <xf numFmtId="178" fontId="18" fillId="3" borderId="9" xfId="0" applyNumberFormat="1" applyFont="1" applyFill="1" applyBorder="1" applyAlignment="1" applyProtection="1">
      <alignment horizontal="right" vertical="center"/>
    </xf>
    <xf numFmtId="178" fontId="18" fillId="3" borderId="10" xfId="0" applyNumberFormat="1" applyFont="1" applyFill="1" applyBorder="1" applyAlignment="1" applyProtection="1">
      <alignment horizontal="right" vertical="center"/>
    </xf>
    <xf numFmtId="178" fontId="18" fillId="3" borderId="10" xfId="0" applyNumberFormat="1" applyFont="1" applyFill="1" applyBorder="1" applyAlignment="1">
      <alignment horizontal="right" vertical="center"/>
    </xf>
    <xf numFmtId="178" fontId="18" fillId="3" borderId="11" xfId="0" applyNumberFormat="1" applyFont="1" applyFill="1" applyBorder="1" applyAlignment="1" applyProtection="1">
      <alignment horizontal="right" vertical="center"/>
    </xf>
    <xf numFmtId="41" fontId="15" fillId="0" borderId="0" xfId="0" applyNumberFormat="1" applyFont="1" applyBorder="1" applyAlignment="1">
      <alignment horizontal="right" vertical="center"/>
    </xf>
    <xf numFmtId="41" fontId="18" fillId="3" borderId="0" xfId="0" applyNumberFormat="1" applyFont="1" applyFill="1" applyBorder="1" applyAlignment="1">
      <alignment vertical="center"/>
    </xf>
    <xf numFmtId="178" fontId="18" fillId="3" borderId="0" xfId="0" applyNumberFormat="1" applyFont="1" applyFill="1" applyBorder="1" applyAlignment="1">
      <alignment vertical="center"/>
    </xf>
    <xf numFmtId="41" fontId="15" fillId="0" borderId="2" xfId="0" applyNumberFormat="1" applyFont="1" applyFill="1" applyBorder="1" applyAlignment="1">
      <alignment vertical="center"/>
    </xf>
    <xf numFmtId="178" fontId="15" fillId="0" borderId="2" xfId="0" applyNumberFormat="1" applyFont="1" applyBorder="1" applyAlignment="1">
      <alignment horizontal="right" vertical="center"/>
    </xf>
    <xf numFmtId="178" fontId="15" fillId="0" borderId="2" xfId="0" applyNumberFormat="1" applyFont="1" applyFill="1" applyBorder="1" applyAlignment="1">
      <alignment vertical="center"/>
    </xf>
    <xf numFmtId="178" fontId="15" fillId="0" borderId="3" xfId="0" applyNumberFormat="1" applyFont="1" applyFill="1" applyBorder="1" applyAlignment="1">
      <alignment vertical="center"/>
    </xf>
    <xf numFmtId="178" fontId="15" fillId="0" borderId="3" xfId="0" applyNumberFormat="1" applyFont="1" applyBorder="1" applyAlignment="1">
      <alignment horizontal="right" vertical="center"/>
    </xf>
    <xf numFmtId="41" fontId="18" fillId="3" borderId="10" xfId="0" applyNumberFormat="1" applyFont="1" applyFill="1" applyBorder="1" applyAlignment="1">
      <alignment vertical="center"/>
    </xf>
    <xf numFmtId="178" fontId="18" fillId="3" borderId="10" xfId="0" applyNumberFormat="1" applyFont="1" applyFill="1" applyBorder="1" applyAlignment="1">
      <alignment vertical="center"/>
    </xf>
    <xf numFmtId="178" fontId="18" fillId="3" borderId="11" xfId="0" applyNumberFormat="1" applyFont="1" applyFill="1" applyBorder="1" applyAlignment="1">
      <alignment horizontal="right" vertical="center"/>
    </xf>
    <xf numFmtId="49" fontId="35" fillId="3" borderId="5" xfId="0" quotePrefix="1" applyNumberFormat="1" applyFont="1" applyFill="1" applyBorder="1" applyAlignment="1">
      <alignment horizontal="center" vertical="center" wrapText="1"/>
    </xf>
    <xf numFmtId="49" fontId="35" fillId="3" borderId="13" xfId="0" quotePrefix="1" applyNumberFormat="1" applyFont="1" applyFill="1" applyBorder="1" applyAlignment="1">
      <alignment horizontal="center" vertical="center" wrapText="1"/>
    </xf>
    <xf numFmtId="178" fontId="18" fillId="3" borderId="8" xfId="0" applyNumberFormat="1" applyFont="1" applyFill="1" applyBorder="1" applyAlignment="1">
      <alignment vertical="center"/>
    </xf>
    <xf numFmtId="178" fontId="18" fillId="3" borderId="11" xfId="0" applyNumberFormat="1" applyFont="1" applyFill="1" applyBorder="1" applyAlignment="1">
      <alignment vertical="center"/>
    </xf>
    <xf numFmtId="178" fontId="44" fillId="0" borderId="0" xfId="0" applyNumberFormat="1" applyFont="1" applyBorder="1" applyAlignment="1">
      <alignment horizontal="right" vertical="center"/>
    </xf>
    <xf numFmtId="12" fontId="53" fillId="3" borderId="5" xfId="0" quotePrefix="1" applyNumberFormat="1" applyFont="1" applyFill="1" applyBorder="1" applyAlignment="1">
      <alignment horizontal="center" vertical="center" wrapText="1"/>
    </xf>
    <xf numFmtId="178" fontId="54" fillId="3" borderId="0" xfId="0" applyNumberFormat="1" applyFont="1" applyFill="1" applyBorder="1" applyAlignment="1">
      <alignment horizontal="right" vertical="center"/>
    </xf>
    <xf numFmtId="178" fontId="54" fillId="3" borderId="8" xfId="0" applyNumberFormat="1" applyFont="1" applyFill="1" applyBorder="1" applyAlignment="1">
      <alignment horizontal="right" vertical="center"/>
    </xf>
    <xf numFmtId="12" fontId="53" fillId="3" borderId="13" xfId="0" quotePrefix="1" applyNumberFormat="1" applyFont="1" applyFill="1" applyBorder="1" applyAlignment="1">
      <alignment horizontal="center" vertical="center" wrapText="1"/>
    </xf>
    <xf numFmtId="178" fontId="54" fillId="3" borderId="10" xfId="0" applyNumberFormat="1" applyFont="1" applyFill="1" applyBorder="1" applyAlignment="1">
      <alignment horizontal="right" vertical="center"/>
    </xf>
    <xf numFmtId="178" fontId="54" fillId="3" borderId="11" xfId="0" applyNumberFormat="1" applyFont="1" applyFill="1" applyBorder="1" applyAlignment="1">
      <alignment horizontal="right" vertical="center"/>
    </xf>
    <xf numFmtId="178" fontId="15" fillId="3" borderId="0" xfId="1" applyNumberFormat="1" applyFont="1" applyFill="1" applyBorder="1" applyAlignment="1">
      <alignment horizontal="center" vertical="center"/>
    </xf>
    <xf numFmtId="178" fontId="15" fillId="3" borderId="8" xfId="1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>
      <alignment horizontal="left" wrapText="1"/>
    </xf>
    <xf numFmtId="178" fontId="18" fillId="3" borderId="0" xfId="1" applyNumberFormat="1" applyFont="1" applyFill="1" applyBorder="1" applyAlignment="1">
      <alignment horizontal="right" vertical="center"/>
    </xf>
    <xf numFmtId="178" fontId="18" fillId="3" borderId="0" xfId="1" applyNumberFormat="1" applyFont="1" applyFill="1" applyBorder="1" applyAlignment="1">
      <alignment horizontal="center" vertical="center"/>
    </xf>
    <xf numFmtId="178" fontId="18" fillId="3" borderId="8" xfId="1" applyNumberFormat="1" applyFont="1" applyFill="1" applyBorder="1" applyAlignment="1">
      <alignment horizontal="center" vertical="center"/>
    </xf>
    <xf numFmtId="178" fontId="18" fillId="3" borderId="10" xfId="1" applyNumberFormat="1" applyFont="1" applyFill="1" applyBorder="1" applyAlignment="1">
      <alignment horizontal="center" vertical="center"/>
    </xf>
    <xf numFmtId="178" fontId="18" fillId="3" borderId="11" xfId="1" applyNumberFormat="1" applyFont="1" applyFill="1" applyBorder="1" applyAlignment="1">
      <alignment horizontal="center" vertical="center"/>
    </xf>
    <xf numFmtId="176" fontId="12" fillId="2" borderId="2" xfId="0" applyNumberFormat="1" applyFont="1" applyFill="1" applyBorder="1" applyAlignment="1">
      <alignment horizontal="center" vertical="center"/>
    </xf>
    <xf numFmtId="176" fontId="12" fillId="2" borderId="6" xfId="0" applyNumberFormat="1" applyFont="1" applyFill="1" applyBorder="1" applyAlignment="1">
      <alignment horizontal="center" vertical="center"/>
    </xf>
    <xf numFmtId="176" fontId="12" fillId="2" borderId="7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179" fontId="8" fillId="3" borderId="2" xfId="0" applyNumberFormat="1" applyFont="1" applyFill="1" applyBorder="1" applyAlignment="1">
      <alignment horizontal="left" vertical="center"/>
    </xf>
    <xf numFmtId="179" fontId="8" fillId="3" borderId="0" xfId="0" applyNumberFormat="1" applyFont="1" applyFill="1" applyBorder="1" applyAlignment="1">
      <alignment horizontal="left" vertical="center"/>
    </xf>
    <xf numFmtId="176" fontId="12" fillId="2" borderId="4" xfId="0" applyNumberFormat="1" applyFont="1" applyFill="1" applyBorder="1" applyAlignment="1">
      <alignment horizontal="center"/>
    </xf>
    <xf numFmtId="176" fontId="12" fillId="2" borderId="8" xfId="0" applyNumberFormat="1" applyFont="1" applyFill="1" applyBorder="1" applyAlignment="1">
      <alignment horizont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76" fontId="13" fillId="2" borderId="0" xfId="0" applyNumberFormat="1" applyFont="1" applyFill="1" applyBorder="1" applyAlignment="1">
      <alignment horizontal="center" vertical="center"/>
    </xf>
    <xf numFmtId="176" fontId="13" fillId="2" borderId="8" xfId="0" applyNumberFormat="1" applyFont="1" applyFill="1" applyBorder="1" applyAlignment="1">
      <alignment horizontal="center" vertical="center"/>
    </xf>
    <xf numFmtId="176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7" fontId="5" fillId="0" borderId="0" xfId="0" applyNumberFormat="1" applyFont="1" applyAlignment="1">
      <alignment horizontal="center"/>
    </xf>
    <xf numFmtId="176" fontId="7" fillId="0" borderId="0" xfId="0" applyNumberFormat="1" applyFont="1" applyBorder="1" applyAlignment="1">
      <alignment horizontal="center"/>
    </xf>
    <xf numFmtId="176" fontId="8" fillId="0" borderId="0" xfId="0" applyNumberFormat="1" applyFont="1" applyBorder="1" applyAlignment="1">
      <alignment horizontal="right"/>
    </xf>
    <xf numFmtId="176" fontId="12" fillId="2" borderId="3" xfId="0" applyNumberFormat="1" applyFont="1" applyFill="1" applyBorder="1" applyAlignment="1">
      <alignment horizontal="center" vertical="center"/>
    </xf>
    <xf numFmtId="179" fontId="37" fillId="0" borderId="0" xfId="0" applyNumberFormat="1" applyFont="1" applyFill="1" applyBorder="1" applyAlignment="1">
      <alignment vertical="top" wrapText="1"/>
    </xf>
    <xf numFmtId="0" fontId="36" fillId="0" borderId="0" xfId="0" applyFont="1" applyBorder="1" applyAlignment="1">
      <alignment vertical="top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8" fillId="0" borderId="0" xfId="0" applyFont="1" applyBorder="1" applyAlignment="1">
      <alignment horizontal="right"/>
    </xf>
    <xf numFmtId="179" fontId="37" fillId="0" borderId="0" xfId="0" applyNumberFormat="1" applyFont="1" applyFill="1" applyBorder="1" applyAlignment="1"/>
    <xf numFmtId="0" fontId="36" fillId="0" borderId="0" xfId="0" applyFont="1" applyBorder="1" applyAlignment="1"/>
    <xf numFmtId="0" fontId="36" fillId="0" borderId="0" xfId="0" applyFont="1" applyAlignment="1"/>
    <xf numFmtId="0" fontId="8" fillId="0" borderId="10" xfId="0" applyFont="1" applyBorder="1" applyAlignment="1">
      <alignment horizontal="left"/>
    </xf>
    <xf numFmtId="0" fontId="11" fillId="2" borderId="12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3" fontId="12" fillId="2" borderId="6" xfId="0" applyNumberFormat="1" applyFont="1" applyFill="1" applyBorder="1" applyAlignment="1">
      <alignment horizontal="center" vertical="center"/>
    </xf>
    <xf numFmtId="3" fontId="12" fillId="2" borderId="7" xfId="0" applyNumberFormat="1" applyFont="1" applyFill="1" applyBorder="1" applyAlignment="1">
      <alignment horizontal="center" vertical="center"/>
    </xf>
    <xf numFmtId="1" fontId="12" fillId="2" borderId="12" xfId="0" applyNumberFormat="1" applyFont="1" applyFill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 vertical="center"/>
    </xf>
    <xf numFmtId="3" fontId="13" fillId="2" borderId="5" xfId="0" applyNumberFormat="1" applyFont="1" applyFill="1" applyBorder="1" applyAlignment="1">
      <alignment horizontal="center" vertical="center"/>
    </xf>
    <xf numFmtId="3" fontId="13" fillId="2" borderId="13" xfId="0" applyNumberFormat="1" applyFont="1" applyFill="1" applyBorder="1" applyAlignment="1">
      <alignment horizontal="center" vertical="center"/>
    </xf>
    <xf numFmtId="1" fontId="13" fillId="2" borderId="5" xfId="0" applyNumberFormat="1" applyFont="1" applyFill="1" applyBorder="1" applyAlignment="1">
      <alignment horizontal="center" vertical="center" wrapText="1"/>
    </xf>
    <xf numFmtId="1" fontId="13" fillId="2" borderId="13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/>
    </xf>
    <xf numFmtId="3" fontId="36" fillId="0" borderId="0" xfId="0" applyNumberFormat="1" applyFont="1" applyAlignment="1">
      <alignment horizontal="center"/>
    </xf>
    <xf numFmtId="1" fontId="28" fillId="0" borderId="0" xfId="0" applyNumberFormat="1" applyFont="1" applyBorder="1" applyAlignment="1">
      <alignment horizontal="center"/>
    </xf>
    <xf numFmtId="1" fontId="28" fillId="0" borderId="0" xfId="0" quotePrefix="1" applyNumberFormat="1" applyFont="1" applyBorder="1" applyAlignment="1">
      <alignment horizontal="center"/>
    </xf>
    <xf numFmtId="179" fontId="8" fillId="0" borderId="0" xfId="0" applyNumberFormat="1" applyFont="1" applyFill="1" applyBorder="1" applyAlignment="1">
      <alignment horizontal="left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3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3" fontId="12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180" fontId="36" fillId="0" borderId="0" xfId="0" applyNumberFormat="1" applyFont="1" applyAlignment="1">
      <alignment horizontal="center"/>
    </xf>
    <xf numFmtId="0" fontId="26" fillId="0" borderId="0" xfId="0" applyFont="1" applyAlignment="1">
      <alignment horizontal="center" vertical="center"/>
    </xf>
  </cellXfs>
  <cellStyles count="12">
    <cellStyle name="쉼표 [0]" xfId="1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7"/>
    <cellStyle name="표준 2 15" xfId="8"/>
    <cellStyle name="표준 3" xfId="9"/>
    <cellStyle name="표준 4" xfId="10"/>
    <cellStyle name="표준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65"/>
  <sheetViews>
    <sheetView tabSelected="1" view="pageBreakPreview" zoomScaleSheetLayoutView="100" workbookViewId="0">
      <selection activeCell="E15" sqref="E15"/>
    </sheetView>
  </sheetViews>
  <sheetFormatPr defaultColWidth="9" defaultRowHeight="15.75"/>
  <cols>
    <col min="1" max="1" width="11.625" customWidth="1"/>
    <col min="2" max="2" width="9" style="1" customWidth="1"/>
    <col min="3" max="3" width="12.125" style="1" customWidth="1"/>
    <col min="4" max="4" width="11.25" style="1" customWidth="1"/>
    <col min="5" max="5" width="8.375" customWidth="1"/>
    <col min="6" max="6" width="11.875" style="1" customWidth="1"/>
    <col min="7" max="7" width="10.5" style="2" customWidth="1"/>
    <col min="8" max="8" width="10.75" style="3" customWidth="1"/>
    <col min="9" max="16384" width="9" style="3"/>
  </cols>
  <sheetData>
    <row r="1" spans="1:8" ht="5.0999999999999996" customHeight="1"/>
    <row r="2" spans="1:8" ht="17.25" customHeight="1">
      <c r="A2" s="251"/>
      <c r="B2" s="251"/>
      <c r="C2" s="251"/>
      <c r="D2" s="251"/>
      <c r="E2" s="251"/>
      <c r="F2" s="251"/>
      <c r="G2" s="251"/>
      <c r="H2" s="251"/>
    </row>
    <row r="3" spans="1:8" s="4" customFormat="1" ht="24.75" customHeight="1">
      <c r="A3" s="252" t="s">
        <v>0</v>
      </c>
      <c r="B3" s="252"/>
      <c r="C3" s="252"/>
      <c r="D3" s="252"/>
      <c r="E3" s="252"/>
      <c r="F3" s="252"/>
      <c r="G3" s="252"/>
      <c r="H3" s="252"/>
    </row>
    <row r="4" spans="1:8" s="4" customFormat="1" ht="20.100000000000001" customHeight="1">
      <c r="A4" s="253" t="s">
        <v>1</v>
      </c>
      <c r="B4" s="253"/>
      <c r="C4" s="253"/>
      <c r="D4" s="253"/>
      <c r="E4" s="253"/>
      <c r="F4" s="253"/>
      <c r="G4" s="253"/>
      <c r="H4" s="253"/>
    </row>
    <row r="5" spans="1:8" s="7" customFormat="1" ht="20.100000000000001" customHeight="1">
      <c r="A5" s="5" t="s">
        <v>2</v>
      </c>
      <c r="B5" s="6"/>
      <c r="C5" s="6"/>
      <c r="D5" s="6"/>
      <c r="E5" s="6"/>
      <c r="F5" s="254" t="s">
        <v>3</v>
      </c>
      <c r="G5" s="254"/>
      <c r="H5" s="254"/>
    </row>
    <row r="6" spans="1:8" s="7" customFormat="1" ht="20.100000000000001" customHeight="1">
      <c r="A6" s="8" t="s">
        <v>4</v>
      </c>
      <c r="B6" s="250" t="s">
        <v>5</v>
      </c>
      <c r="C6" s="232"/>
      <c r="D6" s="232"/>
      <c r="E6" s="232"/>
      <c r="F6" s="232"/>
      <c r="G6" s="232"/>
      <c r="H6" s="255"/>
    </row>
    <row r="7" spans="1:8" s="7" customFormat="1" ht="20.100000000000001" customHeight="1">
      <c r="A7" s="9" t="s">
        <v>6</v>
      </c>
      <c r="B7" s="10"/>
      <c r="C7" s="250" t="s">
        <v>7</v>
      </c>
      <c r="D7" s="232"/>
      <c r="E7" s="233"/>
      <c r="F7" s="233"/>
      <c r="G7" s="233"/>
      <c r="H7" s="234"/>
    </row>
    <row r="8" spans="1:8" s="7" customFormat="1" ht="20.100000000000001" customHeight="1">
      <c r="A8" s="11"/>
      <c r="B8" s="10"/>
      <c r="C8" s="239" t="s">
        <v>8</v>
      </c>
      <c r="D8" s="240"/>
      <c r="E8" s="241" t="s">
        <v>9</v>
      </c>
      <c r="F8" s="242"/>
      <c r="G8" s="243" t="s">
        <v>10</v>
      </c>
      <c r="H8" s="244"/>
    </row>
    <row r="9" spans="1:8" s="7" customFormat="1" ht="20.100000000000001" customHeight="1">
      <c r="A9" s="12" t="s">
        <v>11</v>
      </c>
      <c r="B9" s="10"/>
      <c r="C9" s="245" t="s">
        <v>12</v>
      </c>
      <c r="D9" s="246"/>
      <c r="E9" s="247" t="s">
        <v>13</v>
      </c>
      <c r="F9" s="246"/>
      <c r="G9" s="248" t="s">
        <v>14</v>
      </c>
      <c r="H9" s="249"/>
    </row>
    <row r="10" spans="1:8" s="16" customFormat="1" ht="30" customHeight="1">
      <c r="A10" s="14">
        <v>2014</v>
      </c>
      <c r="B10" s="166">
        <v>196.55</v>
      </c>
      <c r="C10" s="224">
        <v>112.8</v>
      </c>
      <c r="D10" s="224"/>
      <c r="E10" s="224">
        <v>110.6</v>
      </c>
      <c r="F10" s="224"/>
      <c r="G10" s="224">
        <v>2.2000000000000002</v>
      </c>
      <c r="H10" s="225"/>
    </row>
    <row r="11" spans="1:8" s="17" customFormat="1" ht="30" customHeight="1">
      <c r="A11" s="14">
        <v>2015</v>
      </c>
      <c r="B11" s="166">
        <v>198.3</v>
      </c>
      <c r="C11" s="224">
        <v>115.45</v>
      </c>
      <c r="D11" s="224"/>
      <c r="E11" s="224">
        <v>112.7</v>
      </c>
      <c r="F11" s="224"/>
      <c r="G11" s="224">
        <v>2.75</v>
      </c>
      <c r="H11" s="225"/>
    </row>
    <row r="12" spans="1:8" s="17" customFormat="1" ht="30" customHeight="1">
      <c r="A12" s="14">
        <v>2016</v>
      </c>
      <c r="B12" s="166">
        <v>198.6</v>
      </c>
      <c r="C12" s="224">
        <v>117.1</v>
      </c>
      <c r="D12" s="224"/>
      <c r="E12" s="224">
        <v>113.75</v>
      </c>
      <c r="F12" s="224"/>
      <c r="G12" s="224">
        <v>3.3499999999999996</v>
      </c>
      <c r="H12" s="225"/>
    </row>
    <row r="13" spans="1:8" s="17" customFormat="1" ht="30" customHeight="1">
      <c r="A13" s="14">
        <v>2017</v>
      </c>
      <c r="B13" s="166">
        <v>197.2</v>
      </c>
      <c r="C13" s="224">
        <v>113.1</v>
      </c>
      <c r="D13" s="224"/>
      <c r="E13" s="224">
        <v>109.8</v>
      </c>
      <c r="F13" s="224"/>
      <c r="G13" s="224">
        <v>3.3</v>
      </c>
      <c r="H13" s="225"/>
    </row>
    <row r="14" spans="1:8" s="16" customFormat="1" ht="30" customHeight="1">
      <c r="A14" s="14">
        <v>2018</v>
      </c>
      <c r="B14" s="181">
        <v>196.5</v>
      </c>
      <c r="C14" s="224">
        <v>110.6</v>
      </c>
      <c r="D14" s="224"/>
      <c r="E14" s="224">
        <v>108.3</v>
      </c>
      <c r="F14" s="224"/>
      <c r="G14" s="224">
        <v>2.4</v>
      </c>
      <c r="H14" s="225"/>
    </row>
    <row r="15" spans="1:8" s="16" customFormat="1" ht="30" customHeight="1">
      <c r="A15" s="18">
        <v>2019</v>
      </c>
      <c r="B15" s="168">
        <f>AVERAGE(B16:B17)</f>
        <v>196.10000000000002</v>
      </c>
      <c r="C15" s="177"/>
      <c r="D15" s="177">
        <f>AVERAGE(C16:D17)</f>
        <v>115.3</v>
      </c>
      <c r="E15" s="177"/>
      <c r="F15" s="177">
        <f>AVERAGE(E16:F17)</f>
        <v>112.6</v>
      </c>
      <c r="G15" s="177"/>
      <c r="H15" s="178">
        <f>AVERAGE(G16:H17)</f>
        <v>2.6500000000000004</v>
      </c>
    </row>
    <row r="16" spans="1:8" s="13" customFormat="1" ht="30" customHeight="1">
      <c r="A16" s="184" t="s">
        <v>15</v>
      </c>
      <c r="B16" s="185">
        <v>196.3</v>
      </c>
      <c r="C16" s="227">
        <v>114.5</v>
      </c>
      <c r="D16" s="227"/>
      <c r="E16" s="228">
        <v>111.3</v>
      </c>
      <c r="F16" s="228"/>
      <c r="G16" s="228">
        <v>3.2</v>
      </c>
      <c r="H16" s="229"/>
    </row>
    <row r="17" spans="1:8" s="13" customFormat="1" ht="30" customHeight="1">
      <c r="A17" s="186" t="s">
        <v>16</v>
      </c>
      <c r="B17" s="187">
        <v>195.9</v>
      </c>
      <c r="C17" s="230">
        <v>116.1</v>
      </c>
      <c r="D17" s="230"/>
      <c r="E17" s="230">
        <v>113.9</v>
      </c>
      <c r="F17" s="230"/>
      <c r="G17" s="230">
        <v>2.1</v>
      </c>
      <c r="H17" s="231"/>
    </row>
    <row r="18" spans="1:8" s="25" customFormat="1" ht="20.100000000000001" customHeight="1">
      <c r="A18" s="163" t="s">
        <v>4</v>
      </c>
      <c r="B18" s="19" t="s">
        <v>5</v>
      </c>
      <c r="C18" s="20"/>
      <c r="D18" s="21"/>
      <c r="E18" s="22"/>
      <c r="F18" s="23" t="s">
        <v>17</v>
      </c>
      <c r="G18" s="23" t="s">
        <v>18</v>
      </c>
      <c r="H18" s="24" t="s">
        <v>19</v>
      </c>
    </row>
    <row r="19" spans="1:8" s="25" customFormat="1" ht="20.100000000000001" customHeight="1">
      <c r="A19" s="164" t="s">
        <v>6</v>
      </c>
      <c r="B19" s="232" t="s">
        <v>20</v>
      </c>
      <c r="C19" s="233"/>
      <c r="D19" s="233"/>
      <c r="E19" s="234"/>
      <c r="F19" s="26" t="s">
        <v>21</v>
      </c>
      <c r="G19" s="23" t="s">
        <v>22</v>
      </c>
      <c r="H19" s="24" t="s">
        <v>22</v>
      </c>
    </row>
    <row r="20" spans="1:8" s="25" customFormat="1" ht="19.5" customHeight="1">
      <c r="A20" s="27"/>
      <c r="B20" s="28" t="s">
        <v>8</v>
      </c>
      <c r="C20" s="29" t="s">
        <v>23</v>
      </c>
      <c r="D20" s="23" t="s">
        <v>24</v>
      </c>
      <c r="E20" s="23" t="s">
        <v>25</v>
      </c>
      <c r="F20" s="235" t="s">
        <v>26</v>
      </c>
      <c r="G20" s="235" t="s">
        <v>27</v>
      </c>
      <c r="H20" s="235" t="s">
        <v>28</v>
      </c>
    </row>
    <row r="21" spans="1:8" s="35" customFormat="1" ht="30.75" customHeight="1">
      <c r="A21" s="30" t="s">
        <v>11</v>
      </c>
      <c r="B21" s="31" t="s">
        <v>12</v>
      </c>
      <c r="C21" s="165" t="s">
        <v>29</v>
      </c>
      <c r="D21" s="32" t="s">
        <v>30</v>
      </c>
      <c r="E21" s="33" t="s">
        <v>31</v>
      </c>
      <c r="F21" s="236"/>
      <c r="G21" s="236"/>
      <c r="H21" s="236"/>
    </row>
    <row r="22" spans="1:8" s="38" customFormat="1" ht="30" customHeight="1">
      <c r="A22" s="14">
        <v>2014</v>
      </c>
      <c r="B22" s="166">
        <v>83.8</v>
      </c>
      <c r="C22" s="158">
        <v>40.200000000000003</v>
      </c>
      <c r="D22" s="158">
        <v>23.75</v>
      </c>
      <c r="E22" s="158">
        <v>19.799999999999997</v>
      </c>
      <c r="F22" s="158">
        <v>57.35</v>
      </c>
      <c r="G22" s="158">
        <v>56.25</v>
      </c>
      <c r="H22" s="167">
        <v>1.9500000000000002</v>
      </c>
    </row>
    <row r="23" spans="1:8" s="39" customFormat="1" ht="30" customHeight="1">
      <c r="A23" s="14">
        <v>2015</v>
      </c>
      <c r="B23" s="166">
        <v>82.75</v>
      </c>
      <c r="C23" s="158">
        <v>38.549999999999997</v>
      </c>
      <c r="D23" s="158">
        <v>22.85</v>
      </c>
      <c r="E23" s="158">
        <v>21.35</v>
      </c>
      <c r="F23" s="158">
        <v>58.25</v>
      </c>
      <c r="G23" s="158">
        <v>56.85</v>
      </c>
      <c r="H23" s="167">
        <v>2.4</v>
      </c>
    </row>
    <row r="24" spans="1:8" s="39" customFormat="1" ht="30" customHeight="1">
      <c r="A24" s="14">
        <v>2016</v>
      </c>
      <c r="B24" s="166">
        <v>81.55</v>
      </c>
      <c r="C24" s="158">
        <v>36.150000000000006</v>
      </c>
      <c r="D24" s="158">
        <v>21</v>
      </c>
      <c r="E24" s="158">
        <v>24.4</v>
      </c>
      <c r="F24" s="158">
        <v>58.95</v>
      </c>
      <c r="G24" s="158">
        <v>57.25</v>
      </c>
      <c r="H24" s="167">
        <v>2.8499999999999996</v>
      </c>
    </row>
    <row r="25" spans="1:8" s="39" customFormat="1" ht="30" customHeight="1">
      <c r="A25" s="14">
        <v>2017</v>
      </c>
      <c r="B25" s="166">
        <v>84.1</v>
      </c>
      <c r="C25" s="158">
        <v>37.950000000000003</v>
      </c>
      <c r="D25" s="158">
        <v>20.8</v>
      </c>
      <c r="E25" s="158">
        <v>25.4</v>
      </c>
      <c r="F25" s="158">
        <v>57.35</v>
      </c>
      <c r="G25" s="158">
        <v>55.65</v>
      </c>
      <c r="H25" s="167">
        <v>2.95</v>
      </c>
    </row>
    <row r="26" spans="1:8" s="38" customFormat="1" ht="30" customHeight="1">
      <c r="A26" s="14">
        <v>2018</v>
      </c>
      <c r="B26" s="181">
        <v>85.9</v>
      </c>
      <c r="C26" s="182">
        <v>38.1</v>
      </c>
      <c r="D26" s="182">
        <v>20.7</v>
      </c>
      <c r="E26" s="182">
        <v>27.3</v>
      </c>
      <c r="F26" s="182">
        <v>56.3</v>
      </c>
      <c r="G26" s="182">
        <v>55.1</v>
      </c>
      <c r="H26" s="183">
        <v>2.2000000000000002</v>
      </c>
    </row>
    <row r="27" spans="1:8" s="38" customFormat="1" ht="30" customHeight="1">
      <c r="A27" s="18">
        <v>2019</v>
      </c>
      <c r="B27" s="168">
        <f>AVERAGE(B28:B29)</f>
        <v>80.849999999999994</v>
      </c>
      <c r="C27" s="169">
        <f>AVERAGE(C28:C29)</f>
        <v>34.599999999999994</v>
      </c>
      <c r="D27" s="169">
        <f t="shared" ref="D27:E27" si="0">AVERAGE(D28:D29)</f>
        <v>19.2</v>
      </c>
      <c r="E27" s="169">
        <f t="shared" si="0"/>
        <v>26.95</v>
      </c>
      <c r="F27" s="169">
        <f>AVERAGE(F28:F29)</f>
        <v>58.75</v>
      </c>
      <c r="G27" s="169">
        <f t="shared" ref="G27:H27" si="1">AVERAGE(G28:G29)</f>
        <v>57.45</v>
      </c>
      <c r="H27" s="169">
        <f t="shared" si="1"/>
        <v>2.2999999999999998</v>
      </c>
    </row>
    <row r="28" spans="1:8" s="13" customFormat="1" ht="30" customHeight="1">
      <c r="A28" s="184" t="s">
        <v>32</v>
      </c>
      <c r="B28" s="185">
        <v>81.8</v>
      </c>
      <c r="C28" s="188">
        <v>34.4</v>
      </c>
      <c r="D28" s="188">
        <v>18.899999999999999</v>
      </c>
      <c r="E28" s="188">
        <v>28.4</v>
      </c>
      <c r="F28" s="188">
        <v>58.3</v>
      </c>
      <c r="G28" s="188">
        <v>56.7</v>
      </c>
      <c r="H28" s="189">
        <v>2.8</v>
      </c>
    </row>
    <row r="29" spans="1:8" s="13" customFormat="1" ht="30" customHeight="1">
      <c r="A29" s="186" t="s">
        <v>33</v>
      </c>
      <c r="B29" s="187">
        <v>79.900000000000006</v>
      </c>
      <c r="C29" s="190">
        <v>34.799999999999997</v>
      </c>
      <c r="D29" s="190">
        <v>19.5</v>
      </c>
      <c r="E29" s="190">
        <v>25.5</v>
      </c>
      <c r="F29" s="190">
        <v>59.2</v>
      </c>
      <c r="G29" s="190">
        <v>58.2</v>
      </c>
      <c r="H29" s="191">
        <v>1.8</v>
      </c>
    </row>
    <row r="30" spans="1:8" s="13" customFormat="1" ht="12">
      <c r="A30" s="237" t="s">
        <v>34</v>
      </c>
      <c r="B30" s="238"/>
      <c r="C30" s="238"/>
      <c r="D30" s="238"/>
      <c r="E30" s="238"/>
      <c r="F30" s="238"/>
      <c r="G30" s="238"/>
      <c r="H30" s="238"/>
    </row>
    <row r="31" spans="1:8" s="42" customFormat="1" ht="15" customHeight="1">
      <c r="A31" s="226" t="s">
        <v>35</v>
      </c>
      <c r="B31" s="226"/>
      <c r="C31" s="226"/>
      <c r="D31" s="226"/>
      <c r="E31" s="226"/>
      <c r="F31" s="40"/>
      <c r="G31" s="41"/>
      <c r="H31" s="41"/>
    </row>
    <row r="32" spans="1:8" s="42" customFormat="1" ht="12.75" customHeight="1">
      <c r="A32" s="43"/>
      <c r="B32" s="44"/>
      <c r="C32" s="45"/>
      <c r="D32" s="45"/>
      <c r="E32" s="45"/>
      <c r="F32" s="45"/>
      <c r="G32" s="43"/>
      <c r="H32" s="43"/>
    </row>
    <row r="33" spans="1:8" s="42" customFormat="1" ht="12.75" customHeight="1">
      <c r="A33" s="43"/>
      <c r="B33" s="44"/>
      <c r="C33" s="45"/>
      <c r="D33" s="45"/>
      <c r="E33" s="45"/>
      <c r="F33" s="45"/>
      <c r="G33" s="43"/>
      <c r="H33" s="43"/>
    </row>
    <row r="34" spans="1:8" s="7" customFormat="1" ht="12" customHeight="1">
      <c r="D34" s="46"/>
      <c r="E34" s="46"/>
      <c r="F34" s="46"/>
      <c r="G34" s="47"/>
      <c r="H34" s="47"/>
    </row>
    <row r="35" spans="1:8" ht="17.25" customHeight="1">
      <c r="A35" s="48"/>
      <c r="B35" s="49"/>
      <c r="C35" s="49"/>
      <c r="D35" s="49"/>
      <c r="E35" s="48"/>
      <c r="F35" s="49"/>
      <c r="G35" s="50"/>
      <c r="H35" s="51"/>
    </row>
    <row r="36" spans="1:8" ht="15.75" customHeight="1">
      <c r="G36" s="52"/>
    </row>
    <row r="37" spans="1:8" ht="15.75" customHeight="1">
      <c r="G37" s="52"/>
    </row>
    <row r="38" spans="1:8" ht="15.75" customHeight="1">
      <c r="G38" s="52"/>
    </row>
    <row r="39" spans="1:8" ht="15.75" customHeight="1">
      <c r="G39" s="52"/>
    </row>
    <row r="40" spans="1:8" ht="15.75" customHeight="1">
      <c r="G40" s="52"/>
    </row>
    <row r="41" spans="1:8" ht="15.75" customHeight="1">
      <c r="G41" s="52"/>
    </row>
    <row r="42" spans="1:8" ht="15.75" customHeight="1">
      <c r="G42" s="52"/>
    </row>
    <row r="43" spans="1:8" ht="15.75" customHeight="1">
      <c r="G43" s="52"/>
    </row>
    <row r="44" spans="1:8" ht="15.75" customHeight="1">
      <c r="G44" s="52"/>
    </row>
    <row r="45" spans="1:8" ht="15.75" customHeight="1">
      <c r="G45" s="52"/>
    </row>
    <row r="46" spans="1:8" ht="15.75" customHeight="1">
      <c r="A46" s="3"/>
      <c r="B46" s="3"/>
      <c r="C46" s="3"/>
      <c r="D46" s="3"/>
      <c r="E46" s="3"/>
      <c r="F46" s="3"/>
      <c r="G46" s="52"/>
    </row>
    <row r="47" spans="1:8" ht="15.75" customHeight="1">
      <c r="A47" s="3"/>
      <c r="B47" s="3"/>
      <c r="C47" s="3"/>
      <c r="D47" s="3"/>
      <c r="E47" s="3"/>
      <c r="F47" s="3"/>
      <c r="G47" s="52"/>
    </row>
    <row r="48" spans="1:8" ht="15.75" customHeight="1">
      <c r="A48" s="3"/>
      <c r="B48" s="3"/>
      <c r="C48" s="3"/>
      <c r="D48" s="3"/>
      <c r="E48" s="3"/>
      <c r="F48" s="3"/>
      <c r="G48" s="52"/>
    </row>
    <row r="49" spans="1:7" ht="15.75" customHeight="1">
      <c r="A49" s="3"/>
      <c r="B49" s="3"/>
      <c r="C49" s="3"/>
      <c r="D49" s="3"/>
      <c r="E49" s="3"/>
      <c r="F49" s="3"/>
      <c r="G49" s="52"/>
    </row>
    <row r="50" spans="1:7" ht="15.75" customHeight="1">
      <c r="A50" s="3"/>
      <c r="B50" s="3"/>
      <c r="C50" s="3"/>
      <c r="D50" s="3"/>
      <c r="E50" s="3"/>
      <c r="F50" s="3"/>
      <c r="G50" s="52"/>
    </row>
    <row r="51" spans="1:7" ht="15.75" customHeight="1">
      <c r="A51" s="3"/>
      <c r="B51" s="3"/>
      <c r="C51" s="3"/>
      <c r="D51" s="3"/>
      <c r="E51" s="3"/>
      <c r="F51" s="3"/>
      <c r="G51" s="52"/>
    </row>
    <row r="52" spans="1:7" ht="15.75" customHeight="1">
      <c r="A52" s="3"/>
      <c r="B52" s="3"/>
      <c r="C52" s="3"/>
      <c r="D52" s="3"/>
      <c r="E52" s="3"/>
      <c r="F52" s="3"/>
      <c r="G52" s="52"/>
    </row>
    <row r="53" spans="1:7" ht="15.75" customHeight="1">
      <c r="A53" s="3"/>
      <c r="B53" s="3"/>
      <c r="C53" s="3"/>
      <c r="D53" s="3"/>
      <c r="E53" s="3"/>
      <c r="F53" s="3"/>
      <c r="G53" s="52"/>
    </row>
    <row r="54" spans="1:7" ht="15.75" customHeight="1">
      <c r="A54" s="3"/>
      <c r="B54" s="3"/>
      <c r="C54" s="3"/>
      <c r="D54" s="3"/>
      <c r="E54" s="3"/>
      <c r="F54" s="3"/>
      <c r="G54" s="52"/>
    </row>
    <row r="55" spans="1:7" ht="15.75" customHeight="1">
      <c r="A55" s="3"/>
      <c r="B55" s="3"/>
      <c r="C55" s="3"/>
      <c r="D55" s="3"/>
      <c r="E55" s="3"/>
      <c r="F55" s="3"/>
      <c r="G55" s="52"/>
    </row>
    <row r="56" spans="1:7" ht="15.75" customHeight="1">
      <c r="A56" s="3"/>
      <c r="B56" s="3"/>
      <c r="C56" s="3"/>
      <c r="D56" s="3"/>
      <c r="E56" s="3"/>
      <c r="F56" s="3"/>
      <c r="G56" s="52"/>
    </row>
    <row r="57" spans="1:7" ht="15.75" customHeight="1">
      <c r="A57" s="3"/>
      <c r="B57" s="3"/>
      <c r="C57" s="3"/>
      <c r="D57" s="3"/>
      <c r="E57" s="3"/>
      <c r="F57" s="3"/>
      <c r="G57" s="52"/>
    </row>
    <row r="58" spans="1:7" ht="15.75" customHeight="1">
      <c r="A58" s="3"/>
      <c r="B58" s="3"/>
      <c r="C58" s="3"/>
      <c r="D58" s="3"/>
      <c r="E58" s="3"/>
      <c r="F58" s="3"/>
      <c r="G58" s="52"/>
    </row>
    <row r="59" spans="1:7" ht="15.75" customHeight="1">
      <c r="A59" s="3"/>
      <c r="B59" s="3"/>
      <c r="C59" s="3"/>
      <c r="D59" s="3"/>
      <c r="E59" s="3"/>
      <c r="F59" s="3"/>
      <c r="G59" s="52"/>
    </row>
    <row r="60" spans="1:7" ht="15.75" customHeight="1">
      <c r="A60" s="3"/>
      <c r="B60" s="3"/>
      <c r="C60" s="3"/>
      <c r="D60" s="3"/>
      <c r="E60" s="3"/>
      <c r="F60" s="3"/>
      <c r="G60" s="52"/>
    </row>
    <row r="61" spans="1:7" ht="15.75" customHeight="1">
      <c r="A61" s="3"/>
      <c r="B61" s="3"/>
      <c r="C61" s="3"/>
      <c r="D61" s="3"/>
      <c r="E61" s="3"/>
      <c r="F61" s="3"/>
      <c r="G61" s="52"/>
    </row>
    <row r="62" spans="1:7" ht="15.75" customHeight="1">
      <c r="A62" s="3"/>
      <c r="B62" s="3"/>
      <c r="C62" s="3"/>
      <c r="D62" s="3"/>
      <c r="E62" s="3"/>
      <c r="F62" s="3"/>
      <c r="G62" s="52"/>
    </row>
    <row r="63" spans="1:7" ht="15.75" customHeight="1">
      <c r="A63" s="3"/>
      <c r="B63" s="3"/>
      <c r="C63" s="3"/>
      <c r="D63" s="3"/>
      <c r="E63" s="3"/>
      <c r="F63" s="3"/>
      <c r="G63" s="52"/>
    </row>
    <row r="64" spans="1:7" ht="15.75" customHeight="1">
      <c r="A64" s="3"/>
      <c r="B64" s="3"/>
      <c r="C64" s="3"/>
      <c r="D64" s="3"/>
      <c r="E64" s="3"/>
      <c r="F64" s="3"/>
      <c r="G64" s="52"/>
    </row>
    <row r="65" spans="1:7" ht="15.75" customHeight="1">
      <c r="A65" s="3"/>
      <c r="B65" s="3"/>
      <c r="C65" s="3"/>
      <c r="D65" s="3"/>
      <c r="E65" s="3"/>
      <c r="F65" s="3"/>
      <c r="G65" s="52"/>
    </row>
  </sheetData>
  <mergeCells count="39">
    <mergeCell ref="C7:H7"/>
    <mergeCell ref="A2:H2"/>
    <mergeCell ref="A3:H3"/>
    <mergeCell ref="A4:H4"/>
    <mergeCell ref="F5:H5"/>
    <mergeCell ref="B6:H6"/>
    <mergeCell ref="C8:D8"/>
    <mergeCell ref="E8:F8"/>
    <mergeCell ref="G8:H8"/>
    <mergeCell ref="C9:D9"/>
    <mergeCell ref="E9:F9"/>
    <mergeCell ref="G9:H9"/>
    <mergeCell ref="C10:D10"/>
    <mergeCell ref="E10:F10"/>
    <mergeCell ref="G10:H10"/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4:D14"/>
    <mergeCell ref="E14:F14"/>
    <mergeCell ref="G14:H14"/>
    <mergeCell ref="A31:E31"/>
    <mergeCell ref="C16:D16"/>
    <mergeCell ref="E16:F16"/>
    <mergeCell ref="G16:H16"/>
    <mergeCell ref="C17:D17"/>
    <mergeCell ref="E17:F17"/>
    <mergeCell ref="G17:H17"/>
    <mergeCell ref="B19:E19"/>
    <mergeCell ref="F20:F21"/>
    <mergeCell ref="G20:G21"/>
    <mergeCell ref="H20:H21"/>
    <mergeCell ref="A30:H30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98"/>
  <sheetViews>
    <sheetView view="pageBreakPreview" zoomScale="80" zoomScaleNormal="100" zoomScaleSheetLayoutView="80" workbookViewId="0">
      <selection activeCell="R16" sqref="R16"/>
    </sheetView>
  </sheetViews>
  <sheetFormatPr defaultColWidth="9" defaultRowHeight="15.75"/>
  <cols>
    <col min="1" max="1" width="7.5" customWidth="1"/>
    <col min="2" max="2" width="13.625" style="1" customWidth="1"/>
    <col min="3" max="4" width="12.875" style="1" customWidth="1"/>
    <col min="5" max="5" width="12.875" style="2" customWidth="1"/>
    <col min="6" max="6" width="12.875" customWidth="1"/>
    <col min="7" max="7" width="12.875" style="1" customWidth="1"/>
    <col min="8" max="16384" width="9" style="3"/>
  </cols>
  <sheetData>
    <row r="1" spans="1:9" ht="5.0999999999999996" customHeight="1"/>
    <row r="2" spans="1:9" ht="50.1" customHeight="1">
      <c r="A2" s="258"/>
      <c r="B2" s="258"/>
      <c r="C2" s="258"/>
      <c r="D2" s="258"/>
      <c r="E2" s="258"/>
      <c r="F2" s="258"/>
      <c r="G2" s="258"/>
    </row>
    <row r="3" spans="1:9" s="4" customFormat="1" ht="23.25" customHeight="1">
      <c r="A3" s="259" t="s">
        <v>36</v>
      </c>
      <c r="B3" s="259"/>
      <c r="C3" s="259"/>
      <c r="D3" s="259"/>
      <c r="E3" s="259"/>
      <c r="F3" s="259"/>
      <c r="G3" s="259"/>
      <c r="H3" s="53"/>
      <c r="I3" s="53"/>
    </row>
    <row r="4" spans="1:9" s="4" customFormat="1" ht="20.100000000000001" customHeight="1">
      <c r="A4" s="260" t="s">
        <v>37</v>
      </c>
      <c r="B4" s="260"/>
      <c r="C4" s="260"/>
      <c r="D4" s="260"/>
      <c r="E4" s="260"/>
      <c r="F4" s="260"/>
      <c r="G4" s="260"/>
      <c r="H4" s="54"/>
      <c r="I4" s="54"/>
    </row>
    <row r="5" spans="1:9" s="7" customFormat="1" ht="20.100000000000001" customHeight="1">
      <c r="A5" s="5" t="s">
        <v>38</v>
      </c>
      <c r="B5" s="55"/>
      <c r="C5" s="56"/>
      <c r="D5" s="57"/>
      <c r="E5" s="58"/>
      <c r="F5" s="261" t="s">
        <v>39</v>
      </c>
      <c r="G5" s="261"/>
    </row>
    <row r="6" spans="1:9" s="61" customFormat="1" ht="30" customHeight="1">
      <c r="A6" s="163" t="s">
        <v>40</v>
      </c>
      <c r="B6" s="59" t="s">
        <v>41</v>
      </c>
      <c r="C6" s="59" t="s">
        <v>42</v>
      </c>
      <c r="D6" s="59" t="s">
        <v>43</v>
      </c>
      <c r="E6" s="156" t="s">
        <v>44</v>
      </c>
      <c r="F6" s="60"/>
      <c r="G6" s="162"/>
    </row>
    <row r="7" spans="1:9" s="61" customFormat="1" ht="26.25" customHeight="1">
      <c r="A7" s="164"/>
      <c r="B7" s="160"/>
      <c r="C7" s="62"/>
      <c r="D7" s="159"/>
      <c r="E7" s="62"/>
      <c r="F7" s="63" t="s">
        <v>45</v>
      </c>
      <c r="G7" s="59" t="s">
        <v>46</v>
      </c>
    </row>
    <row r="8" spans="1:9" s="66" customFormat="1" ht="24" customHeight="1">
      <c r="A8" s="30" t="s">
        <v>11</v>
      </c>
      <c r="B8" s="161" t="s">
        <v>12</v>
      </c>
      <c r="C8" s="64" t="s">
        <v>47</v>
      </c>
      <c r="D8" s="65" t="s">
        <v>48</v>
      </c>
      <c r="E8" s="64" t="s">
        <v>49</v>
      </c>
      <c r="F8" s="65" t="s">
        <v>50</v>
      </c>
      <c r="G8" s="64" t="s">
        <v>51</v>
      </c>
    </row>
    <row r="9" spans="1:9" s="70" customFormat="1" ht="74.099999999999994" customHeight="1">
      <c r="A9" s="67">
        <v>2014</v>
      </c>
      <c r="B9" s="15">
        <v>110.6</v>
      </c>
      <c r="C9" s="36">
        <v>12.25</v>
      </c>
      <c r="D9" s="36">
        <v>57.099999999999994</v>
      </c>
      <c r="E9" s="36">
        <f t="shared" ref="E9:E11" si="0">SUM(F9:G9)</f>
        <v>41.25</v>
      </c>
      <c r="F9" s="36">
        <v>32.799999999999997</v>
      </c>
      <c r="G9" s="37">
        <v>8.4499999999999993</v>
      </c>
    </row>
    <row r="10" spans="1:9" s="70" customFormat="1" ht="74.099999999999994" customHeight="1">
      <c r="A10" s="67">
        <v>2015</v>
      </c>
      <c r="B10" s="15">
        <v>112.7</v>
      </c>
      <c r="C10" s="36">
        <v>13.399999999999999</v>
      </c>
      <c r="D10" s="36">
        <v>57.25</v>
      </c>
      <c r="E10" s="36">
        <f t="shared" si="0"/>
        <v>42</v>
      </c>
      <c r="F10" s="36">
        <v>33.799999999999997</v>
      </c>
      <c r="G10" s="37">
        <v>8.1999999999999993</v>
      </c>
    </row>
    <row r="11" spans="1:9" s="70" customFormat="1" ht="74.099999999999994" customHeight="1">
      <c r="A11" s="67">
        <v>2016</v>
      </c>
      <c r="B11" s="15">
        <v>113.75</v>
      </c>
      <c r="C11" s="36">
        <v>12.85</v>
      </c>
      <c r="D11" s="36">
        <v>56.150000000000006</v>
      </c>
      <c r="E11" s="36">
        <f t="shared" si="0"/>
        <v>44.7</v>
      </c>
      <c r="F11" s="36">
        <v>35.75</v>
      </c>
      <c r="G11" s="37">
        <v>8.9499999999999993</v>
      </c>
    </row>
    <row r="12" spans="1:9" s="70" customFormat="1" ht="74.099999999999994" customHeight="1">
      <c r="A12" s="67">
        <v>2017</v>
      </c>
      <c r="B12" s="15">
        <v>109.8</v>
      </c>
      <c r="C12" s="36">
        <v>11.65</v>
      </c>
      <c r="D12" s="36">
        <v>54.35</v>
      </c>
      <c r="E12" s="36">
        <v>43.8</v>
      </c>
      <c r="F12" s="36">
        <v>34.65</v>
      </c>
      <c r="G12" s="37">
        <v>9.15</v>
      </c>
    </row>
    <row r="13" spans="1:9" s="75" customFormat="1" ht="74.099999999999994" customHeight="1">
      <c r="A13" s="67">
        <v>2018</v>
      </c>
      <c r="B13" s="15">
        <v>108.25</v>
      </c>
      <c r="C13" s="36">
        <v>10.199999999999999</v>
      </c>
      <c r="D13" s="36">
        <v>53.2</v>
      </c>
      <c r="E13" s="36">
        <v>44.9</v>
      </c>
      <c r="F13" s="36">
        <v>34.1</v>
      </c>
      <c r="G13" s="37">
        <v>10.8</v>
      </c>
    </row>
    <row r="14" spans="1:9" s="75" customFormat="1" ht="74.099999999999994" customHeight="1">
      <c r="A14" s="71">
        <v>2019</v>
      </c>
      <c r="B14" s="72">
        <v>112.6</v>
      </c>
      <c r="C14" s="73">
        <v>9.8000000000000007</v>
      </c>
      <c r="D14" s="73">
        <v>54.1</v>
      </c>
      <c r="E14" s="73">
        <v>48.7</v>
      </c>
      <c r="F14" s="73">
        <v>36.5</v>
      </c>
      <c r="G14" s="74">
        <v>12.2</v>
      </c>
    </row>
    <row r="15" spans="1:9" s="75" customFormat="1" ht="74.099999999999994" customHeight="1">
      <c r="A15" s="193" t="s">
        <v>52</v>
      </c>
      <c r="B15" s="194">
        <v>65.2</v>
      </c>
      <c r="C15" s="195">
        <v>5.0999999999999996</v>
      </c>
      <c r="D15" s="195">
        <v>32.5</v>
      </c>
      <c r="E15" s="73">
        <v>27.6</v>
      </c>
      <c r="F15" s="195">
        <v>21.2</v>
      </c>
      <c r="G15" s="196">
        <v>6.4</v>
      </c>
      <c r="H15" s="192"/>
    </row>
    <row r="16" spans="1:9" s="75" customFormat="1" ht="74.099999999999994" customHeight="1">
      <c r="A16" s="197" t="s">
        <v>53</v>
      </c>
      <c r="B16" s="198">
        <v>47.4</v>
      </c>
      <c r="C16" s="199">
        <v>4.7</v>
      </c>
      <c r="D16" s="199">
        <v>21.6</v>
      </c>
      <c r="E16" s="200">
        <v>21.1</v>
      </c>
      <c r="F16" s="199">
        <v>15.3</v>
      </c>
      <c r="G16" s="201">
        <v>5.8</v>
      </c>
      <c r="H16" s="192"/>
      <c r="I16" s="192"/>
    </row>
    <row r="17" spans="1:7" s="78" customFormat="1" ht="15.95" customHeight="1">
      <c r="A17" s="226" t="s">
        <v>35</v>
      </c>
      <c r="B17" s="226"/>
      <c r="C17" s="226"/>
      <c r="D17" s="226"/>
      <c r="E17" s="226"/>
      <c r="F17" s="76"/>
      <c r="G17" s="77"/>
    </row>
    <row r="18" spans="1:7" ht="24.95" customHeight="1">
      <c r="A18" s="79"/>
      <c r="B18" s="80"/>
      <c r="C18" s="81"/>
      <c r="D18" s="81"/>
      <c r="E18" s="82"/>
      <c r="F18" s="83"/>
      <c r="G18" s="83"/>
    </row>
    <row r="19" spans="1:7" s="86" customFormat="1" ht="24.95" customHeight="1">
      <c r="A19" s="256"/>
      <c r="B19" s="257"/>
      <c r="C19" s="257"/>
      <c r="D19" s="84"/>
      <c r="E19" s="85"/>
      <c r="F19" s="84"/>
      <c r="G19" s="84"/>
    </row>
    <row r="20" spans="1:7" ht="24.95" customHeight="1">
      <c r="E20" s="52"/>
    </row>
    <row r="21" spans="1:7" ht="15.75" customHeight="1">
      <c r="E21" s="52"/>
    </row>
    <row r="22" spans="1:7" ht="15.75" customHeight="1">
      <c r="E22" s="52"/>
    </row>
    <row r="23" spans="1:7" ht="15.75" customHeight="1">
      <c r="E23" s="52"/>
    </row>
    <row r="24" spans="1:7" ht="15.75" customHeight="1">
      <c r="E24" s="52"/>
    </row>
    <row r="25" spans="1:7" ht="24.95" customHeight="1">
      <c r="E25" s="52"/>
    </row>
    <row r="26" spans="1:7" ht="24.95" customHeight="1">
      <c r="E26" s="52"/>
    </row>
    <row r="27" spans="1:7" ht="24.95" customHeight="1">
      <c r="E27" s="52"/>
    </row>
    <row r="28" spans="1:7" ht="24.95" customHeight="1">
      <c r="E28" s="52"/>
    </row>
    <row r="29" spans="1:7" ht="24.95" customHeight="1">
      <c r="E29" s="52"/>
    </row>
    <row r="30" spans="1:7" ht="24.95" customHeight="1">
      <c r="E30" s="52"/>
    </row>
    <row r="31" spans="1:7" ht="24.95" customHeight="1">
      <c r="E31" s="52"/>
    </row>
    <row r="32" spans="1:7" ht="24.95" customHeight="1">
      <c r="E32" s="52"/>
    </row>
    <row r="33" spans="1:7" ht="24.95" customHeight="1">
      <c r="E33" s="52"/>
    </row>
    <row r="34" spans="1:7" ht="24.95" customHeight="1">
      <c r="A34" s="3"/>
      <c r="B34" s="3"/>
      <c r="C34" s="3"/>
      <c r="D34" s="3"/>
      <c r="E34" s="52"/>
      <c r="F34" s="3"/>
      <c r="G34" s="3"/>
    </row>
    <row r="35" spans="1:7" ht="15.75" customHeight="1">
      <c r="A35" s="3"/>
      <c r="B35" s="3"/>
      <c r="C35" s="3"/>
      <c r="D35" s="3"/>
      <c r="E35" s="52"/>
      <c r="F35" s="3"/>
      <c r="G35" s="3"/>
    </row>
    <row r="36" spans="1:7" ht="15.75" customHeight="1">
      <c r="A36" s="3"/>
      <c r="B36" s="3"/>
      <c r="C36" s="3"/>
      <c r="D36" s="3"/>
      <c r="E36" s="52"/>
      <c r="F36" s="3"/>
      <c r="G36" s="3"/>
    </row>
    <row r="37" spans="1:7" ht="15.75" customHeight="1">
      <c r="A37" s="3"/>
      <c r="B37" s="3"/>
      <c r="C37" s="3"/>
      <c r="D37" s="3"/>
      <c r="E37" s="52"/>
      <c r="F37" s="3"/>
      <c r="G37" s="3"/>
    </row>
    <row r="38" spans="1:7" ht="15.75" customHeight="1">
      <c r="A38" s="3"/>
      <c r="B38" s="3"/>
      <c r="C38" s="3"/>
      <c r="D38" s="3"/>
      <c r="E38" s="52"/>
      <c r="F38" s="3"/>
      <c r="G38" s="3"/>
    </row>
    <row r="39" spans="1:7" ht="15.75" customHeight="1">
      <c r="A39" s="3"/>
      <c r="B39" s="3"/>
      <c r="C39" s="3"/>
      <c r="D39" s="3"/>
      <c r="E39" s="52"/>
      <c r="F39" s="3"/>
      <c r="G39" s="3"/>
    </row>
    <row r="40" spans="1:7" ht="15.75" customHeight="1">
      <c r="A40" s="3"/>
      <c r="B40" s="3"/>
      <c r="C40" s="3"/>
      <c r="D40" s="3"/>
      <c r="E40" s="52"/>
      <c r="F40" s="3"/>
      <c r="G40" s="3"/>
    </row>
    <row r="41" spans="1:7" ht="15.75" customHeight="1">
      <c r="A41" s="3"/>
      <c r="B41" s="3"/>
      <c r="C41" s="3"/>
      <c r="D41" s="3"/>
      <c r="E41" s="52"/>
      <c r="F41" s="3"/>
      <c r="G41" s="3"/>
    </row>
    <row r="42" spans="1:7" ht="15.75" customHeight="1">
      <c r="A42" s="3"/>
      <c r="B42" s="3"/>
      <c r="C42" s="3"/>
      <c r="D42" s="3"/>
      <c r="E42" s="52"/>
      <c r="F42" s="3"/>
      <c r="G42" s="3"/>
    </row>
    <row r="43" spans="1:7" ht="15.75" customHeight="1">
      <c r="A43" s="3"/>
      <c r="B43" s="3"/>
      <c r="C43" s="3"/>
      <c r="D43" s="3"/>
      <c r="E43" s="52"/>
      <c r="F43" s="3"/>
      <c r="G43" s="3"/>
    </row>
    <row r="44" spans="1:7" ht="15.75" customHeight="1">
      <c r="A44" s="3"/>
      <c r="B44" s="3"/>
      <c r="C44" s="3"/>
      <c r="D44" s="3"/>
      <c r="E44" s="52"/>
      <c r="F44" s="3"/>
      <c r="G44" s="3"/>
    </row>
    <row r="45" spans="1:7" ht="15.75" customHeight="1">
      <c r="A45" s="3"/>
      <c r="B45" s="3"/>
      <c r="C45" s="3"/>
      <c r="D45" s="3"/>
      <c r="E45" s="52"/>
      <c r="F45" s="3"/>
      <c r="G45" s="3"/>
    </row>
    <row r="46" spans="1:7" ht="15.75" customHeight="1">
      <c r="A46" s="3"/>
      <c r="B46" s="3"/>
      <c r="C46" s="3"/>
      <c r="D46" s="3"/>
      <c r="E46" s="52"/>
      <c r="F46" s="3"/>
      <c r="G46" s="3"/>
    </row>
    <row r="47" spans="1:7" ht="15.75" customHeight="1">
      <c r="A47" s="3"/>
      <c r="B47" s="3"/>
      <c r="C47" s="3"/>
      <c r="D47" s="3"/>
      <c r="E47" s="52"/>
      <c r="F47" s="3"/>
      <c r="G47" s="3"/>
    </row>
    <row r="48" spans="1:7" ht="15.75" customHeight="1">
      <c r="A48" s="3"/>
      <c r="B48" s="3"/>
      <c r="C48" s="3"/>
      <c r="D48" s="3"/>
      <c r="E48" s="52"/>
      <c r="F48" s="3"/>
      <c r="G48" s="3"/>
    </row>
    <row r="49" spans="1:7" ht="15.75" customHeight="1">
      <c r="A49" s="3"/>
      <c r="B49" s="3"/>
      <c r="C49" s="3"/>
      <c r="D49" s="3"/>
      <c r="E49" s="52"/>
      <c r="F49" s="3"/>
      <c r="G49" s="3"/>
    </row>
    <row r="50" spans="1:7" ht="15.75" customHeight="1">
      <c r="A50" s="3"/>
      <c r="B50" s="3"/>
      <c r="C50" s="3"/>
      <c r="D50" s="3"/>
      <c r="E50" s="52"/>
      <c r="F50" s="3"/>
      <c r="G50" s="3"/>
    </row>
    <row r="51" spans="1:7" ht="15.75" customHeight="1">
      <c r="A51" s="3"/>
      <c r="B51" s="3"/>
      <c r="C51" s="3"/>
      <c r="D51" s="3"/>
      <c r="E51" s="52"/>
      <c r="F51" s="3"/>
      <c r="G51" s="3"/>
    </row>
    <row r="52" spans="1:7" ht="15.75" customHeight="1">
      <c r="A52" s="3"/>
      <c r="B52" s="3"/>
      <c r="C52" s="3"/>
      <c r="D52" s="3"/>
      <c r="E52" s="52"/>
      <c r="F52" s="3"/>
      <c r="G52" s="3"/>
    </row>
    <row r="53" spans="1:7" ht="15.75" customHeight="1">
      <c r="A53" s="3"/>
      <c r="B53" s="3"/>
      <c r="C53" s="3"/>
      <c r="D53" s="3"/>
      <c r="E53" s="52"/>
      <c r="F53" s="3"/>
      <c r="G53" s="3"/>
    </row>
    <row r="54" spans="1:7" ht="15.75" customHeight="1">
      <c r="A54" s="3"/>
      <c r="B54" s="3"/>
      <c r="C54" s="3"/>
      <c r="D54" s="3"/>
      <c r="E54" s="52"/>
      <c r="F54" s="3"/>
      <c r="G54" s="3"/>
    </row>
    <row r="55" spans="1:7" ht="15.75" customHeight="1">
      <c r="A55" s="3"/>
      <c r="B55" s="3"/>
      <c r="C55" s="3"/>
      <c r="D55" s="3"/>
      <c r="E55" s="52"/>
      <c r="F55" s="3"/>
      <c r="G55" s="3"/>
    </row>
    <row r="56" spans="1:7" ht="15.75" customHeight="1">
      <c r="A56" s="3"/>
      <c r="B56" s="3"/>
      <c r="C56" s="3"/>
      <c r="D56" s="3"/>
      <c r="E56" s="52"/>
      <c r="F56" s="3"/>
      <c r="G56" s="3"/>
    </row>
    <row r="57" spans="1:7" ht="15.75" customHeight="1">
      <c r="A57" s="3"/>
      <c r="B57" s="3"/>
      <c r="C57" s="3"/>
      <c r="D57" s="3"/>
      <c r="E57" s="52"/>
      <c r="F57" s="3"/>
      <c r="G57" s="3"/>
    </row>
    <row r="58" spans="1:7" ht="15.75" customHeight="1">
      <c r="A58" s="3"/>
      <c r="B58" s="3"/>
      <c r="C58" s="3"/>
      <c r="D58" s="3"/>
      <c r="E58" s="52"/>
      <c r="F58" s="3"/>
      <c r="G58" s="3"/>
    </row>
    <row r="59" spans="1:7" ht="15.75" customHeight="1">
      <c r="A59" s="3"/>
      <c r="B59" s="3"/>
      <c r="C59" s="3"/>
      <c r="D59" s="3"/>
      <c r="E59" s="52"/>
      <c r="F59" s="3"/>
      <c r="G59" s="3"/>
    </row>
    <row r="60" spans="1:7" ht="15.75" customHeight="1">
      <c r="A60" s="3"/>
      <c r="B60" s="3"/>
      <c r="C60" s="3"/>
      <c r="D60" s="3"/>
      <c r="E60" s="52"/>
      <c r="F60" s="3"/>
      <c r="G60" s="3"/>
    </row>
    <row r="61" spans="1:7" ht="15.75" customHeight="1">
      <c r="A61" s="3"/>
      <c r="B61" s="3"/>
      <c r="C61" s="3"/>
      <c r="D61" s="3"/>
      <c r="E61" s="52"/>
      <c r="F61" s="3"/>
      <c r="G61" s="3"/>
    </row>
    <row r="62" spans="1:7" ht="15.75" customHeight="1">
      <c r="A62" s="3"/>
      <c r="B62" s="3"/>
      <c r="C62" s="3"/>
      <c r="D62" s="3"/>
      <c r="E62" s="52"/>
      <c r="F62" s="3"/>
      <c r="G62" s="3"/>
    </row>
    <row r="63" spans="1:7" ht="15.75" customHeight="1">
      <c r="A63" s="3"/>
      <c r="B63" s="3"/>
      <c r="C63" s="3"/>
      <c r="D63" s="3"/>
      <c r="E63" s="52"/>
      <c r="F63" s="3"/>
      <c r="G63" s="3"/>
    </row>
    <row r="64" spans="1:7" ht="15.75" customHeight="1">
      <c r="A64" s="3"/>
      <c r="B64" s="3"/>
      <c r="C64" s="3"/>
      <c r="D64" s="3"/>
      <c r="E64" s="52"/>
      <c r="F64" s="3"/>
      <c r="G64" s="3"/>
    </row>
    <row r="65" spans="1:7" ht="15.75" customHeight="1">
      <c r="A65" s="3"/>
      <c r="B65" s="3"/>
      <c r="C65" s="3"/>
      <c r="D65" s="3"/>
      <c r="E65" s="52"/>
      <c r="F65" s="3"/>
      <c r="G65" s="3"/>
    </row>
    <row r="66" spans="1:7" ht="15.75" customHeight="1">
      <c r="A66" s="3"/>
      <c r="B66" s="3"/>
      <c r="C66" s="3"/>
      <c r="D66" s="3"/>
      <c r="E66" s="52"/>
      <c r="F66" s="3"/>
      <c r="G66" s="3"/>
    </row>
    <row r="67" spans="1:7" ht="15.75" customHeight="1">
      <c r="A67" s="3"/>
      <c r="B67" s="3"/>
      <c r="C67" s="3"/>
      <c r="D67" s="3"/>
      <c r="E67" s="52"/>
      <c r="F67" s="3"/>
      <c r="G67" s="3"/>
    </row>
    <row r="68" spans="1:7" ht="15.75" customHeight="1">
      <c r="A68" s="3"/>
      <c r="B68" s="3"/>
      <c r="C68" s="3"/>
      <c r="D68" s="3"/>
      <c r="E68" s="52"/>
      <c r="F68" s="3"/>
      <c r="G68" s="3"/>
    </row>
    <row r="69" spans="1:7" ht="15.75" customHeight="1">
      <c r="A69" s="3"/>
      <c r="B69" s="3"/>
      <c r="C69" s="3"/>
      <c r="D69" s="3"/>
      <c r="E69" s="52"/>
      <c r="F69" s="3"/>
      <c r="G69" s="3"/>
    </row>
    <row r="70" spans="1:7" ht="15.75" customHeight="1">
      <c r="A70" s="3"/>
      <c r="B70" s="3"/>
      <c r="C70" s="3"/>
      <c r="D70" s="3"/>
      <c r="E70" s="52"/>
      <c r="F70" s="3"/>
      <c r="G70" s="3"/>
    </row>
    <row r="71" spans="1:7" ht="15.75" customHeight="1">
      <c r="A71" s="3"/>
      <c r="B71" s="3"/>
      <c r="C71" s="3"/>
      <c r="D71" s="3"/>
      <c r="E71" s="52"/>
      <c r="F71" s="3"/>
      <c r="G71" s="3"/>
    </row>
    <row r="72" spans="1:7" ht="15.75" customHeight="1">
      <c r="A72" s="3"/>
      <c r="B72" s="3"/>
      <c r="C72" s="3"/>
      <c r="D72" s="3"/>
      <c r="E72" s="52"/>
      <c r="F72" s="3"/>
      <c r="G72" s="3"/>
    </row>
    <row r="73" spans="1:7" ht="15.75" customHeight="1">
      <c r="A73" s="3"/>
      <c r="B73" s="3"/>
      <c r="C73" s="3"/>
      <c r="D73" s="3"/>
      <c r="E73" s="52"/>
      <c r="F73" s="3"/>
      <c r="G73" s="3"/>
    </row>
    <row r="74" spans="1:7" ht="15.75" customHeight="1">
      <c r="A74" s="3"/>
      <c r="B74" s="3"/>
      <c r="C74" s="3"/>
      <c r="D74" s="3"/>
      <c r="E74" s="52"/>
      <c r="F74" s="3"/>
      <c r="G74" s="3"/>
    </row>
    <row r="75" spans="1:7" ht="15.75" customHeight="1">
      <c r="A75" s="3"/>
      <c r="B75" s="3"/>
      <c r="C75" s="3"/>
      <c r="D75" s="3"/>
      <c r="E75" s="52"/>
      <c r="F75" s="3"/>
      <c r="G75" s="3"/>
    </row>
    <row r="76" spans="1:7" ht="15.75" customHeight="1">
      <c r="A76" s="3"/>
      <c r="B76" s="3"/>
      <c r="C76" s="3"/>
      <c r="D76" s="3"/>
      <c r="E76" s="52"/>
      <c r="F76" s="3"/>
      <c r="G76" s="3"/>
    </row>
    <row r="77" spans="1:7" ht="15.75" customHeight="1">
      <c r="A77" s="3"/>
      <c r="B77" s="3"/>
      <c r="C77" s="3"/>
      <c r="D77" s="3"/>
      <c r="E77" s="52"/>
      <c r="F77" s="3"/>
      <c r="G77" s="3"/>
    </row>
    <row r="78" spans="1:7" ht="15.75" customHeight="1">
      <c r="A78" s="3"/>
      <c r="B78" s="3"/>
      <c r="C78" s="3"/>
      <c r="D78" s="3"/>
      <c r="E78" s="52"/>
      <c r="F78" s="3"/>
      <c r="G78" s="3"/>
    </row>
    <row r="79" spans="1:7" ht="15.75" customHeight="1">
      <c r="A79" s="3"/>
      <c r="B79" s="3"/>
      <c r="C79" s="3"/>
      <c r="D79" s="3"/>
      <c r="E79" s="52"/>
      <c r="F79" s="3"/>
      <c r="G79" s="3"/>
    </row>
    <row r="80" spans="1:7" ht="15.75" customHeight="1">
      <c r="A80" s="3"/>
      <c r="B80" s="3"/>
      <c r="C80" s="3"/>
      <c r="D80" s="3"/>
      <c r="E80" s="52"/>
      <c r="F80" s="3"/>
      <c r="G80" s="3"/>
    </row>
    <row r="81" spans="1:7" ht="15.75" customHeight="1">
      <c r="A81" s="3"/>
      <c r="B81" s="3"/>
      <c r="C81" s="3"/>
      <c r="D81" s="3"/>
      <c r="E81" s="52"/>
      <c r="F81" s="3"/>
      <c r="G81" s="3"/>
    </row>
    <row r="82" spans="1:7" ht="15.75" customHeight="1">
      <c r="A82" s="3"/>
      <c r="B82" s="3"/>
      <c r="C82" s="3"/>
      <c r="D82" s="3"/>
      <c r="E82" s="52"/>
      <c r="F82" s="3"/>
      <c r="G82" s="3"/>
    </row>
    <row r="83" spans="1:7" ht="15.75" customHeight="1">
      <c r="A83" s="3"/>
      <c r="B83" s="3"/>
      <c r="C83" s="3"/>
      <c r="D83" s="3"/>
      <c r="E83" s="52"/>
      <c r="F83" s="3"/>
      <c r="G83" s="3"/>
    </row>
    <row r="84" spans="1:7" ht="15.75" customHeight="1">
      <c r="A84" s="3"/>
      <c r="B84" s="3"/>
      <c r="C84" s="3"/>
      <c r="D84" s="3"/>
      <c r="E84" s="52"/>
      <c r="F84" s="3"/>
      <c r="G84" s="3"/>
    </row>
    <row r="85" spans="1:7" ht="15.75" customHeight="1">
      <c r="A85" s="3"/>
      <c r="B85" s="3"/>
      <c r="C85" s="3"/>
      <c r="D85" s="3"/>
      <c r="E85" s="52"/>
      <c r="F85" s="3"/>
      <c r="G85" s="3"/>
    </row>
    <row r="86" spans="1:7" ht="15.75" customHeight="1">
      <c r="A86" s="3"/>
      <c r="B86" s="3"/>
      <c r="C86" s="3"/>
      <c r="D86" s="3"/>
      <c r="E86" s="52"/>
      <c r="F86" s="3"/>
      <c r="G86" s="3"/>
    </row>
    <row r="87" spans="1:7" ht="15.75" customHeight="1">
      <c r="A87" s="3"/>
      <c r="B87" s="3"/>
      <c r="C87" s="3"/>
      <c r="D87" s="3"/>
      <c r="E87" s="52"/>
      <c r="F87" s="3"/>
      <c r="G87" s="3"/>
    </row>
    <row r="88" spans="1:7" ht="15.75" customHeight="1">
      <c r="A88" s="3"/>
      <c r="B88" s="3"/>
      <c r="C88" s="3"/>
      <c r="D88" s="3"/>
      <c r="E88" s="52"/>
      <c r="F88" s="3"/>
      <c r="G88" s="3"/>
    </row>
    <row r="89" spans="1:7" ht="15.75" customHeight="1">
      <c r="A89" s="3"/>
      <c r="B89" s="3"/>
      <c r="C89" s="3"/>
      <c r="D89" s="3"/>
      <c r="E89" s="52"/>
      <c r="F89" s="3"/>
      <c r="G89" s="3"/>
    </row>
    <row r="90" spans="1:7" ht="15.75" customHeight="1">
      <c r="A90" s="3"/>
      <c r="B90" s="3"/>
      <c r="C90" s="3"/>
      <c r="D90" s="3"/>
      <c r="E90" s="52"/>
      <c r="F90" s="3"/>
      <c r="G90" s="3"/>
    </row>
    <row r="91" spans="1:7" ht="15.75" customHeight="1">
      <c r="A91" s="3"/>
      <c r="B91" s="3"/>
      <c r="C91" s="3"/>
      <c r="D91" s="3"/>
      <c r="E91" s="52"/>
      <c r="F91" s="3"/>
      <c r="G91" s="3"/>
    </row>
    <row r="92" spans="1:7" ht="15.75" customHeight="1">
      <c r="A92" s="3"/>
      <c r="B92" s="3"/>
      <c r="C92" s="3"/>
      <c r="D92" s="3"/>
      <c r="E92" s="52"/>
      <c r="F92" s="3"/>
      <c r="G92" s="3"/>
    </row>
    <row r="93" spans="1:7" ht="15.75" customHeight="1">
      <c r="A93" s="3"/>
      <c r="B93" s="3"/>
      <c r="C93" s="3"/>
      <c r="D93" s="3"/>
      <c r="E93" s="52"/>
      <c r="F93" s="3"/>
      <c r="G93" s="3"/>
    </row>
    <row r="94" spans="1:7" ht="15.75" customHeight="1">
      <c r="A94" s="3"/>
      <c r="B94" s="3"/>
      <c r="C94" s="3"/>
      <c r="D94" s="3"/>
      <c r="E94" s="52"/>
      <c r="F94" s="3"/>
      <c r="G94" s="3"/>
    </row>
    <row r="95" spans="1:7" ht="15.75" customHeight="1">
      <c r="A95" s="3"/>
      <c r="B95" s="3"/>
      <c r="C95" s="3"/>
      <c r="D95" s="3"/>
      <c r="E95" s="52"/>
      <c r="F95" s="3"/>
      <c r="G95" s="3"/>
    </row>
    <row r="96" spans="1:7" ht="15.75" customHeight="1">
      <c r="A96" s="3"/>
      <c r="B96" s="3"/>
      <c r="C96" s="3"/>
      <c r="D96" s="3"/>
      <c r="E96" s="52"/>
      <c r="F96" s="3"/>
      <c r="G96" s="3"/>
    </row>
    <row r="97" spans="1:7" ht="15.75" customHeight="1">
      <c r="A97" s="3"/>
      <c r="B97" s="3"/>
      <c r="C97" s="3"/>
      <c r="D97" s="3"/>
      <c r="E97" s="52"/>
      <c r="F97" s="3"/>
      <c r="G97" s="3"/>
    </row>
    <row r="98" spans="1:7" ht="15.75" customHeight="1">
      <c r="A98" s="3"/>
      <c r="B98" s="3"/>
      <c r="C98" s="3"/>
      <c r="D98" s="3"/>
      <c r="E98" s="52"/>
      <c r="F98" s="3"/>
      <c r="G98" s="3"/>
    </row>
  </sheetData>
  <mergeCells count="6">
    <mergeCell ref="A19:C19"/>
    <mergeCell ref="A2:G2"/>
    <mergeCell ref="A3:G3"/>
    <mergeCell ref="A4:G4"/>
    <mergeCell ref="F5:G5"/>
    <mergeCell ref="A17:E17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X31"/>
  <sheetViews>
    <sheetView view="pageBreakPreview" zoomScale="80" zoomScaleNormal="100" zoomScaleSheetLayoutView="80" workbookViewId="0">
      <selection activeCell="F15" sqref="F15"/>
    </sheetView>
  </sheetViews>
  <sheetFormatPr defaultColWidth="9" defaultRowHeight="33" customHeight="1"/>
  <cols>
    <col min="1" max="1" width="7.75" style="87" customWidth="1"/>
    <col min="2" max="2" width="15.625" style="88" customWidth="1"/>
    <col min="3" max="3" width="10.625" style="89" customWidth="1"/>
    <col min="4" max="4" width="15.625" style="90" customWidth="1"/>
    <col min="5" max="5" width="10.25" style="89" customWidth="1"/>
    <col min="6" max="6" width="15.625" style="90" customWidth="1"/>
    <col min="7" max="7" width="10.25" style="87" customWidth="1"/>
    <col min="8" max="8" width="11.625" style="88" customWidth="1"/>
    <col min="9" max="9" width="10.625" style="87" customWidth="1"/>
    <col min="10" max="10" width="14.875" style="90" customWidth="1"/>
    <col min="11" max="11" width="17.5" style="91" customWidth="1"/>
    <col min="12" max="12" width="14.875" style="91" customWidth="1"/>
    <col min="13" max="13" width="15.875" style="91" customWidth="1"/>
    <col min="14" max="15" width="9" style="91"/>
    <col min="16" max="16" width="12.125" style="91" bestFit="1" customWidth="1"/>
    <col min="17" max="16384" width="9" style="91"/>
  </cols>
  <sheetData>
    <row r="1" spans="1:128" ht="5.0999999999999996" customHeight="1"/>
    <row r="2" spans="1:128" ht="50.1" customHeight="1">
      <c r="A2" s="278"/>
      <c r="B2" s="278"/>
      <c r="C2" s="278"/>
      <c r="D2" s="278"/>
      <c r="E2" s="278"/>
      <c r="F2" s="278"/>
      <c r="G2" s="278"/>
      <c r="H2" s="279"/>
      <c r="I2" s="279"/>
      <c r="J2" s="279"/>
      <c r="K2" s="279"/>
      <c r="L2" s="279"/>
      <c r="M2" s="279"/>
    </row>
    <row r="3" spans="1:128" s="4" customFormat="1" ht="25.5" customHeight="1">
      <c r="A3" s="259" t="s">
        <v>54</v>
      </c>
      <c r="B3" s="259"/>
      <c r="C3" s="259"/>
      <c r="D3" s="259"/>
      <c r="E3" s="259"/>
      <c r="F3" s="259"/>
      <c r="G3" s="259"/>
      <c r="H3" s="259" t="s">
        <v>55</v>
      </c>
      <c r="I3" s="259"/>
      <c r="J3" s="259"/>
      <c r="K3" s="259"/>
      <c r="L3" s="259"/>
      <c r="M3" s="259"/>
      <c r="N3" s="92"/>
    </row>
    <row r="4" spans="1:128" s="4" customFormat="1" ht="20.100000000000001" customHeight="1">
      <c r="A4" s="280" t="s">
        <v>56</v>
      </c>
      <c r="B4" s="281"/>
      <c r="C4" s="281"/>
      <c r="D4" s="281"/>
      <c r="E4" s="281"/>
      <c r="F4" s="281"/>
      <c r="G4" s="281"/>
      <c r="H4" s="260" t="s">
        <v>57</v>
      </c>
      <c r="I4" s="260"/>
      <c r="J4" s="260"/>
      <c r="K4" s="260"/>
      <c r="L4" s="260"/>
      <c r="M4" s="260"/>
      <c r="N4" s="92"/>
    </row>
    <row r="5" spans="1:128" s="7" customFormat="1" ht="20.100000000000001" customHeight="1">
      <c r="A5" s="5" t="s">
        <v>58</v>
      </c>
      <c r="B5" s="93"/>
      <c r="C5" s="94"/>
      <c r="D5" s="95"/>
      <c r="E5" s="94"/>
      <c r="F5" s="96"/>
      <c r="G5" s="97" t="s">
        <v>59</v>
      </c>
      <c r="H5" s="265" t="s">
        <v>58</v>
      </c>
      <c r="I5" s="265"/>
      <c r="J5" s="98"/>
      <c r="K5" s="98"/>
      <c r="L5" s="261" t="s">
        <v>59</v>
      </c>
      <c r="M5" s="261"/>
      <c r="N5" s="99"/>
    </row>
    <row r="6" spans="1:128" s="61" customFormat="1" ht="18" customHeight="1">
      <c r="A6" s="266" t="s">
        <v>60</v>
      </c>
      <c r="B6" s="101" t="s">
        <v>61</v>
      </c>
      <c r="C6" s="100"/>
      <c r="D6" s="173" t="s">
        <v>62</v>
      </c>
      <c r="E6" s="176"/>
      <c r="F6" s="173" t="s">
        <v>63</v>
      </c>
      <c r="G6" s="176"/>
      <c r="H6" s="268" t="s">
        <v>107</v>
      </c>
      <c r="I6" s="269"/>
      <c r="J6" s="270"/>
      <c r="K6" s="270"/>
      <c r="L6" s="270"/>
      <c r="M6" s="271"/>
    </row>
    <row r="7" spans="1:128" s="61" customFormat="1" ht="18" customHeight="1">
      <c r="A7" s="267"/>
      <c r="B7" s="102"/>
      <c r="C7" s="103"/>
      <c r="D7" s="104"/>
      <c r="E7" s="103"/>
      <c r="F7" s="104"/>
      <c r="G7" s="105"/>
      <c r="H7" s="106"/>
      <c r="I7" s="107"/>
      <c r="J7" s="272" t="s">
        <v>64</v>
      </c>
      <c r="K7" s="108" t="s">
        <v>65</v>
      </c>
      <c r="L7" s="108" t="s">
        <v>66</v>
      </c>
      <c r="M7" s="108" t="s">
        <v>67</v>
      </c>
    </row>
    <row r="8" spans="1:128" s="61" customFormat="1" ht="18" customHeight="1">
      <c r="A8" s="175" t="s">
        <v>68</v>
      </c>
      <c r="B8" s="274" t="s">
        <v>69</v>
      </c>
      <c r="C8" s="110" t="s">
        <v>70</v>
      </c>
      <c r="D8" s="276" t="s">
        <v>106</v>
      </c>
      <c r="E8" s="110" t="s">
        <v>70</v>
      </c>
      <c r="F8" s="276" t="s">
        <v>71</v>
      </c>
      <c r="G8" s="108" t="s">
        <v>72</v>
      </c>
      <c r="H8" s="111"/>
      <c r="I8" s="112" t="s">
        <v>72</v>
      </c>
      <c r="J8" s="273"/>
      <c r="K8" s="23" t="s">
        <v>73</v>
      </c>
      <c r="L8" s="23" t="s">
        <v>74</v>
      </c>
      <c r="M8" s="23" t="s">
        <v>75</v>
      </c>
    </row>
    <row r="9" spans="1:128" s="116" customFormat="1" ht="35.1" customHeight="1">
      <c r="A9" s="113" t="s">
        <v>76</v>
      </c>
      <c r="B9" s="275"/>
      <c r="C9" s="180" t="s">
        <v>77</v>
      </c>
      <c r="D9" s="277"/>
      <c r="E9" s="180" t="s">
        <v>77</v>
      </c>
      <c r="F9" s="277"/>
      <c r="G9" s="174" t="s">
        <v>77</v>
      </c>
      <c r="H9" s="170"/>
      <c r="I9" s="171" t="s">
        <v>77</v>
      </c>
      <c r="J9" s="172" t="s">
        <v>78</v>
      </c>
      <c r="K9" s="34" t="s">
        <v>79</v>
      </c>
      <c r="L9" s="34" t="s">
        <v>80</v>
      </c>
      <c r="M9" s="34" t="s">
        <v>81</v>
      </c>
      <c r="N9" s="115"/>
    </row>
    <row r="10" spans="1:128" s="124" customFormat="1" ht="72" customHeight="1">
      <c r="A10" s="149">
        <v>2014</v>
      </c>
      <c r="B10" s="206">
        <v>110.6</v>
      </c>
      <c r="C10" s="205">
        <v>100</v>
      </c>
      <c r="D10" s="206">
        <v>4.45</v>
      </c>
      <c r="E10" s="207">
        <f t="shared" ref="E10:E12" si="0">D10/B10*100</f>
        <v>4.0235081374321888</v>
      </c>
      <c r="F10" s="206">
        <v>17.799999999999997</v>
      </c>
      <c r="G10" s="208">
        <f t="shared" ref="G10:G12" si="1">F10/B10*100</f>
        <v>16.094032549728752</v>
      </c>
      <c r="H10" s="207">
        <f t="shared" ref="H10:H12" si="2">SUM(J10:M10)</f>
        <v>88.35</v>
      </c>
      <c r="I10" s="207">
        <f t="shared" ref="I10:I12" si="3">H10/B10*100</f>
        <v>79.88245931283906</v>
      </c>
      <c r="J10" s="206">
        <v>9.9</v>
      </c>
      <c r="K10" s="206">
        <v>25.9</v>
      </c>
      <c r="L10" s="206">
        <v>11.65</v>
      </c>
      <c r="M10" s="209">
        <v>40.900000000000006</v>
      </c>
      <c r="N10" s="122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</row>
    <row r="11" spans="1:128" s="127" customFormat="1" ht="72" customHeight="1">
      <c r="A11" s="152">
        <v>2015</v>
      </c>
      <c r="B11" s="118">
        <v>112.7</v>
      </c>
      <c r="C11" s="117">
        <v>100</v>
      </c>
      <c r="D11" s="118">
        <v>4.3000000000000007</v>
      </c>
      <c r="E11" s="119">
        <f t="shared" si="0"/>
        <v>3.8154392191659281</v>
      </c>
      <c r="F11" s="118">
        <v>19.899999999999999</v>
      </c>
      <c r="G11" s="120">
        <f t="shared" si="1"/>
        <v>17.657497781721382</v>
      </c>
      <c r="H11" s="119">
        <f t="shared" si="2"/>
        <v>88.45</v>
      </c>
      <c r="I11" s="119">
        <f t="shared" si="3"/>
        <v>78.482697426796804</v>
      </c>
      <c r="J11" s="118">
        <v>9.8000000000000007</v>
      </c>
      <c r="K11" s="118">
        <v>25.8</v>
      </c>
      <c r="L11" s="118">
        <v>11.149999999999999</v>
      </c>
      <c r="M11" s="121">
        <v>41.7</v>
      </c>
      <c r="N11" s="125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</row>
    <row r="12" spans="1:128" s="127" customFormat="1" ht="72" customHeight="1">
      <c r="A12" s="152">
        <v>2016</v>
      </c>
      <c r="B12" s="118">
        <v>113.75</v>
      </c>
      <c r="C12" s="117">
        <v>100</v>
      </c>
      <c r="D12" s="118">
        <v>4.3</v>
      </c>
      <c r="E12" s="119">
        <f t="shared" si="0"/>
        <v>3.7802197802197806</v>
      </c>
      <c r="F12" s="118">
        <v>21.2</v>
      </c>
      <c r="G12" s="120">
        <f t="shared" si="1"/>
        <v>18.637362637362635</v>
      </c>
      <c r="H12" s="119">
        <f t="shared" si="2"/>
        <v>88.300000000000011</v>
      </c>
      <c r="I12" s="119">
        <f t="shared" si="3"/>
        <v>77.626373626373635</v>
      </c>
      <c r="J12" s="118">
        <v>9.75</v>
      </c>
      <c r="K12" s="118">
        <v>25.85</v>
      </c>
      <c r="L12" s="118">
        <v>10.85</v>
      </c>
      <c r="M12" s="121">
        <v>41.85</v>
      </c>
      <c r="N12" s="125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</row>
    <row r="13" spans="1:128" s="127" customFormat="1" ht="72" customHeight="1">
      <c r="A13" s="152">
        <v>2017</v>
      </c>
      <c r="B13" s="118">
        <v>109.8</v>
      </c>
      <c r="C13" s="117">
        <v>100</v>
      </c>
      <c r="D13" s="118">
        <v>4.4000000000000004</v>
      </c>
      <c r="E13" s="119">
        <v>4.0072859744990899</v>
      </c>
      <c r="F13" s="118">
        <v>17.3</v>
      </c>
      <c r="G13" s="120">
        <v>15.755919854280512</v>
      </c>
      <c r="H13" s="119">
        <v>88</v>
      </c>
      <c r="I13" s="119">
        <v>80.145719489981786</v>
      </c>
      <c r="J13" s="118">
        <v>9.85</v>
      </c>
      <c r="K13" s="118">
        <v>26.75</v>
      </c>
      <c r="L13" s="118">
        <v>10</v>
      </c>
      <c r="M13" s="121">
        <v>41.400000000000006</v>
      </c>
      <c r="N13" s="125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</row>
    <row r="14" spans="1:128" s="124" customFormat="1" ht="72" customHeight="1">
      <c r="A14" s="152">
        <v>2018</v>
      </c>
      <c r="B14" s="118">
        <v>108.3</v>
      </c>
      <c r="C14" s="202">
        <v>100</v>
      </c>
      <c r="D14" s="118">
        <v>4.9000000000000004</v>
      </c>
      <c r="E14" s="118">
        <v>4.5</v>
      </c>
      <c r="F14" s="118">
        <v>15.3</v>
      </c>
      <c r="G14" s="121">
        <v>14.1</v>
      </c>
      <c r="H14" s="118">
        <v>88.1</v>
      </c>
      <c r="I14" s="118">
        <v>81.3</v>
      </c>
      <c r="J14" s="118">
        <v>10.4</v>
      </c>
      <c r="K14" s="118">
        <v>26.9</v>
      </c>
      <c r="L14" s="118">
        <v>10.9</v>
      </c>
      <c r="M14" s="121">
        <v>39.9</v>
      </c>
      <c r="N14" s="122"/>
      <c r="O14" s="123"/>
      <c r="P14" s="129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</row>
    <row r="15" spans="1:128" s="131" customFormat="1" ht="72" customHeight="1">
      <c r="A15" s="213" t="s">
        <v>108</v>
      </c>
      <c r="B15" s="73">
        <f>AVERAGE(B16:B17)</f>
        <v>112.6</v>
      </c>
      <c r="C15" s="203">
        <v>100</v>
      </c>
      <c r="D15" s="73">
        <v>5.0999999999999996</v>
      </c>
      <c r="E15" s="73">
        <f>AVERAGE(E16:E17)</f>
        <v>4.5727837741686361</v>
      </c>
      <c r="F15" s="73">
        <v>15.7</v>
      </c>
      <c r="G15" s="74">
        <v>13.9</v>
      </c>
      <c r="H15" s="73">
        <f t="shared" ref="H15:M15" si="4">AVERAGE(H16:H17)</f>
        <v>91.75</v>
      </c>
      <c r="I15" s="73">
        <f t="shared" si="4"/>
        <v>81.487323174834572</v>
      </c>
      <c r="J15" s="73">
        <f t="shared" si="4"/>
        <v>9.9499999999999993</v>
      </c>
      <c r="K15" s="73">
        <f t="shared" si="4"/>
        <v>27.200000000000003</v>
      </c>
      <c r="L15" s="73">
        <f t="shared" si="4"/>
        <v>11.75</v>
      </c>
      <c r="M15" s="74">
        <f t="shared" si="4"/>
        <v>42.85</v>
      </c>
      <c r="N15" s="128"/>
      <c r="P15" s="129"/>
    </row>
    <row r="16" spans="1:128" s="131" customFormat="1" ht="72" customHeight="1">
      <c r="A16" s="213" t="s">
        <v>109</v>
      </c>
      <c r="B16" s="73">
        <v>111.3</v>
      </c>
      <c r="C16" s="203">
        <v>100</v>
      </c>
      <c r="D16" s="73">
        <v>5</v>
      </c>
      <c r="E16" s="204">
        <f t="shared" ref="E16:E17" si="5">D16/B16*100</f>
        <v>4.4923629829290208</v>
      </c>
      <c r="F16" s="73">
        <v>15.3</v>
      </c>
      <c r="G16" s="215">
        <f t="shared" ref="G16:G17" si="6">F16/B16*100</f>
        <v>13.746630727762804</v>
      </c>
      <c r="H16" s="204">
        <f>SUM(J16:M16)</f>
        <v>91.100000000000009</v>
      </c>
      <c r="I16" s="204">
        <f t="shared" ref="I16:I17" si="7">H16/B16*100</f>
        <v>81.850853548966768</v>
      </c>
      <c r="J16" s="204">
        <v>10.5</v>
      </c>
      <c r="K16" s="73">
        <v>26.6</v>
      </c>
      <c r="L16" s="73">
        <v>11.8</v>
      </c>
      <c r="M16" s="74">
        <v>42.2</v>
      </c>
      <c r="N16" s="130"/>
      <c r="P16" s="129"/>
    </row>
    <row r="17" spans="1:16" s="131" customFormat="1" ht="72" customHeight="1">
      <c r="A17" s="214" t="s">
        <v>110</v>
      </c>
      <c r="B17" s="200">
        <v>113.9</v>
      </c>
      <c r="C17" s="210">
        <v>100</v>
      </c>
      <c r="D17" s="200">
        <v>5.3</v>
      </c>
      <c r="E17" s="211">
        <f t="shared" si="5"/>
        <v>4.6532045654082523</v>
      </c>
      <c r="F17" s="200">
        <v>16.2</v>
      </c>
      <c r="G17" s="216">
        <f t="shared" si="6"/>
        <v>14.223002633889376</v>
      </c>
      <c r="H17" s="211">
        <v>92.4</v>
      </c>
      <c r="I17" s="211">
        <f t="shared" si="7"/>
        <v>81.123792800702375</v>
      </c>
      <c r="J17" s="211">
        <v>9.4</v>
      </c>
      <c r="K17" s="200">
        <v>27.8</v>
      </c>
      <c r="L17" s="200">
        <v>11.7</v>
      </c>
      <c r="M17" s="212">
        <v>43.5</v>
      </c>
      <c r="N17" s="130"/>
      <c r="P17" s="129"/>
    </row>
    <row r="18" spans="1:16" s="78" customFormat="1" ht="17.25" customHeight="1">
      <c r="A18" s="226" t="s">
        <v>82</v>
      </c>
      <c r="B18" s="226"/>
      <c r="C18" s="226"/>
      <c r="D18" s="226"/>
      <c r="E18" s="226"/>
      <c r="F18" s="132"/>
      <c r="G18" s="132"/>
      <c r="H18" s="226" t="s">
        <v>82</v>
      </c>
      <c r="I18" s="226"/>
      <c r="J18" s="226"/>
      <c r="K18" s="226"/>
      <c r="L18" s="226"/>
      <c r="M18" s="133"/>
    </row>
    <row r="19" spans="1:16" s="3" customFormat="1" ht="17.25" customHeight="1">
      <c r="A19" s="79"/>
      <c r="B19" s="80"/>
      <c r="C19" s="81"/>
      <c r="D19" s="81"/>
      <c r="E19" s="83"/>
      <c r="F19" s="83"/>
      <c r="G19" s="82"/>
      <c r="H19" s="79"/>
      <c r="I19" s="80"/>
      <c r="J19" s="81"/>
      <c r="K19" s="81"/>
      <c r="L19" s="83"/>
      <c r="M19" s="82"/>
    </row>
    <row r="20" spans="1:16" s="3" customFormat="1" ht="17.25" customHeight="1">
      <c r="A20" s="262"/>
      <c r="B20" s="263"/>
      <c r="C20" s="263"/>
      <c r="D20" s="264"/>
      <c r="E20" s="264"/>
      <c r="F20" s="134"/>
      <c r="G20" s="82"/>
      <c r="H20" s="262"/>
      <c r="I20" s="264"/>
      <c r="J20" s="264"/>
      <c r="K20" s="264"/>
      <c r="L20" s="134"/>
      <c r="M20" s="82"/>
    </row>
    <row r="21" spans="1:16" ht="14.25" customHeight="1">
      <c r="E21" s="135"/>
      <c r="F21" s="136"/>
      <c r="G21" s="137"/>
      <c r="L21" s="82"/>
      <c r="M21" s="82"/>
    </row>
    <row r="22" spans="1:16" ht="24.95" customHeight="1"/>
    <row r="23" spans="1:16" ht="24.95" customHeight="1"/>
    <row r="24" spans="1:16" ht="24.95" customHeight="1"/>
    <row r="25" spans="1:16" ht="24.95" customHeight="1"/>
    <row r="26" spans="1:16" ht="24.95" customHeight="1"/>
    <row r="27" spans="1:16" ht="24.95" customHeight="1"/>
    <row r="28" spans="1:16" ht="24.95" customHeight="1"/>
    <row r="29" spans="1:16" ht="24.95" customHeight="1"/>
    <row r="30" spans="1:16" ht="24.95" customHeight="1"/>
    <row r="31" spans="1:16" ht="24.95" customHeight="1">
      <c r="A31" s="91"/>
      <c r="B31" s="91"/>
      <c r="C31" s="91"/>
      <c r="D31" s="91"/>
      <c r="E31" s="91"/>
      <c r="F31" s="91"/>
      <c r="G31" s="91"/>
      <c r="H31" s="91"/>
      <c r="I31" s="91"/>
      <c r="J31" s="91"/>
    </row>
  </sheetData>
  <mergeCells count="18">
    <mergeCell ref="A2:G2"/>
    <mergeCell ref="H2:M2"/>
    <mergeCell ref="A3:G3"/>
    <mergeCell ref="H3:M3"/>
    <mergeCell ref="A4:G4"/>
    <mergeCell ref="H4:M4"/>
    <mergeCell ref="A18:E18"/>
    <mergeCell ref="H18:L18"/>
    <mergeCell ref="A20:E20"/>
    <mergeCell ref="H20:K20"/>
    <mergeCell ref="H5:I5"/>
    <mergeCell ref="L5:M5"/>
    <mergeCell ref="A6:A7"/>
    <mergeCell ref="H6:M6"/>
    <mergeCell ref="J7:J8"/>
    <mergeCell ref="B8:B9"/>
    <mergeCell ref="D8:D9"/>
    <mergeCell ref="F8:F9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R28"/>
  <sheetViews>
    <sheetView view="pageBreakPreview" zoomScale="80" zoomScaleNormal="100" zoomScaleSheetLayoutView="80" workbookViewId="0">
      <selection activeCell="A3" sqref="A3:H3"/>
    </sheetView>
  </sheetViews>
  <sheetFormatPr defaultColWidth="9" defaultRowHeight="33" customHeight="1"/>
  <cols>
    <col min="1" max="1" width="10.125" style="87" customWidth="1"/>
    <col min="2" max="2" width="10.375" style="88" customWidth="1"/>
    <col min="3" max="3" width="11.125" style="90" customWidth="1"/>
    <col min="4" max="4" width="10.625" style="87" customWidth="1"/>
    <col min="5" max="5" width="10.625" style="88" customWidth="1"/>
    <col min="6" max="6" width="10.625" style="89" customWidth="1"/>
    <col min="7" max="7" width="10.625" style="87" customWidth="1"/>
    <col min="8" max="8" width="11.25" style="90" customWidth="1"/>
    <col min="9" max="11" width="14.125" style="91" customWidth="1"/>
    <col min="12" max="12" width="14.75" style="91" customWidth="1"/>
    <col min="13" max="14" width="14.125" style="91" customWidth="1"/>
    <col min="15" max="16384" width="9" style="91"/>
  </cols>
  <sheetData>
    <row r="1" spans="1:18" ht="5.0999999999999996" customHeight="1"/>
    <row r="2" spans="1:18" ht="50.1" customHeight="1">
      <c r="A2" s="278"/>
      <c r="B2" s="278"/>
      <c r="C2" s="278"/>
      <c r="D2" s="278"/>
      <c r="E2" s="278"/>
      <c r="F2" s="278"/>
      <c r="G2" s="278"/>
      <c r="H2" s="278"/>
      <c r="I2" s="294"/>
      <c r="J2" s="294"/>
      <c r="K2" s="294"/>
      <c r="L2" s="294"/>
      <c r="M2" s="294"/>
      <c r="N2" s="294"/>
    </row>
    <row r="3" spans="1:18" s="4" customFormat="1" ht="21" customHeight="1">
      <c r="A3" s="295" t="s">
        <v>83</v>
      </c>
      <c r="B3" s="295"/>
      <c r="C3" s="295"/>
      <c r="D3" s="295"/>
      <c r="E3" s="295"/>
      <c r="F3" s="295"/>
      <c r="G3" s="295"/>
      <c r="H3" s="295"/>
      <c r="I3" s="295" t="s">
        <v>84</v>
      </c>
      <c r="J3" s="295"/>
      <c r="K3" s="295"/>
      <c r="L3" s="295"/>
      <c r="M3" s="295"/>
      <c r="N3" s="295"/>
    </row>
    <row r="4" spans="1:18" s="4" customFormat="1" ht="20.100000000000001" customHeight="1">
      <c r="A4" s="280" t="s">
        <v>85</v>
      </c>
      <c r="B4" s="280"/>
      <c r="C4" s="280"/>
      <c r="D4" s="280"/>
      <c r="E4" s="280"/>
      <c r="F4" s="280"/>
      <c r="G4" s="280"/>
      <c r="H4" s="280"/>
      <c r="I4" s="260" t="s">
        <v>86</v>
      </c>
      <c r="J4" s="260"/>
      <c r="K4" s="260"/>
      <c r="L4" s="260"/>
      <c r="M4" s="260"/>
      <c r="N4" s="260"/>
    </row>
    <row r="5" spans="1:18" s="7" customFormat="1" ht="20.100000000000001" customHeight="1">
      <c r="A5" s="293" t="s">
        <v>87</v>
      </c>
      <c r="B5" s="293"/>
      <c r="C5" s="96"/>
      <c r="D5" s="138"/>
      <c r="E5" s="254"/>
      <c r="F5" s="254"/>
      <c r="G5" s="254" t="s">
        <v>88</v>
      </c>
      <c r="H5" s="254"/>
      <c r="I5" s="293" t="s">
        <v>87</v>
      </c>
      <c r="J5" s="293"/>
      <c r="K5" s="139"/>
      <c r="L5" s="139"/>
      <c r="M5" s="261" t="s">
        <v>88</v>
      </c>
      <c r="N5" s="261"/>
    </row>
    <row r="6" spans="1:18" s="61" customFormat="1" ht="24.95" customHeight="1">
      <c r="A6" s="140" t="s">
        <v>40</v>
      </c>
      <c r="B6" s="141" t="s">
        <v>89</v>
      </c>
      <c r="C6" s="290" t="s">
        <v>90</v>
      </c>
      <c r="D6" s="291"/>
      <c r="E6" s="290" t="s">
        <v>91</v>
      </c>
      <c r="F6" s="291"/>
      <c r="G6" s="290" t="s">
        <v>92</v>
      </c>
      <c r="H6" s="291"/>
      <c r="I6" s="292" t="s">
        <v>93</v>
      </c>
      <c r="J6" s="284"/>
      <c r="K6" s="283" t="s">
        <v>94</v>
      </c>
      <c r="L6" s="284"/>
      <c r="M6" s="283" t="s">
        <v>95</v>
      </c>
      <c r="N6" s="284"/>
    </row>
    <row r="7" spans="1:18" s="144" customFormat="1" ht="33" customHeight="1">
      <c r="A7" s="142" t="s">
        <v>11</v>
      </c>
      <c r="B7" s="143"/>
      <c r="C7" s="285" t="s">
        <v>96</v>
      </c>
      <c r="D7" s="286"/>
      <c r="E7" s="287" t="s">
        <v>97</v>
      </c>
      <c r="F7" s="288"/>
      <c r="G7" s="285" t="s">
        <v>98</v>
      </c>
      <c r="H7" s="286"/>
      <c r="I7" s="289" t="s">
        <v>99</v>
      </c>
      <c r="J7" s="286"/>
      <c r="K7" s="285" t="s">
        <v>100</v>
      </c>
      <c r="L7" s="286"/>
      <c r="M7" s="287" t="s">
        <v>101</v>
      </c>
      <c r="N7" s="288"/>
    </row>
    <row r="8" spans="1:18" s="61" customFormat="1" ht="21.75" customHeight="1">
      <c r="A8" s="109" t="s">
        <v>102</v>
      </c>
      <c r="B8" s="145" t="s">
        <v>12</v>
      </c>
      <c r="C8" s="146"/>
      <c r="D8" s="108" t="s">
        <v>103</v>
      </c>
      <c r="E8" s="147"/>
      <c r="F8" s="108" t="s">
        <v>103</v>
      </c>
      <c r="G8" s="112"/>
      <c r="H8" s="108" t="s">
        <v>103</v>
      </c>
      <c r="I8" s="24"/>
      <c r="J8" s="108" t="s">
        <v>103</v>
      </c>
      <c r="K8" s="23"/>
      <c r="L8" s="108" t="s">
        <v>103</v>
      </c>
      <c r="M8" s="23"/>
      <c r="N8" s="108" t="s">
        <v>103</v>
      </c>
    </row>
    <row r="9" spans="1:18" s="116" customFormat="1" ht="33" customHeight="1">
      <c r="A9" s="27"/>
      <c r="B9" s="143"/>
      <c r="C9" s="148"/>
      <c r="D9" s="179" t="s">
        <v>104</v>
      </c>
      <c r="E9" s="114"/>
      <c r="F9" s="179" t="s">
        <v>104</v>
      </c>
      <c r="G9" s="114"/>
      <c r="H9" s="179" t="s">
        <v>104</v>
      </c>
      <c r="I9" s="114"/>
      <c r="J9" s="157" t="s">
        <v>104</v>
      </c>
      <c r="K9" s="157"/>
      <c r="L9" s="157" t="s">
        <v>104</v>
      </c>
      <c r="M9" s="157"/>
      <c r="N9" s="157" t="s">
        <v>104</v>
      </c>
    </row>
    <row r="10" spans="1:18" s="151" customFormat="1" ht="67.5" customHeight="1">
      <c r="A10" s="149">
        <v>2014</v>
      </c>
      <c r="B10" s="68">
        <v>110.6</v>
      </c>
      <c r="C10" s="68">
        <v>19.25</v>
      </c>
      <c r="D10" s="68">
        <f t="shared" ref="D10:D12" si="0">C10/B10*100</f>
        <v>17.405063291139243</v>
      </c>
      <c r="E10" s="68">
        <v>15.2</v>
      </c>
      <c r="F10" s="68">
        <f t="shared" ref="F10:F12" si="1">E10/B10*100</f>
        <v>13.743218806509946</v>
      </c>
      <c r="G10" s="68">
        <v>29.85</v>
      </c>
      <c r="H10" s="68">
        <f t="shared" ref="H10:H12" si="2">G10/B10*100</f>
        <v>26.989150090415915</v>
      </c>
      <c r="I10" s="68">
        <v>3.5999999999999996</v>
      </c>
      <c r="J10" s="68">
        <f t="shared" ref="J10:J12" si="3">I10/B10*100</f>
        <v>3.2549728752260392</v>
      </c>
      <c r="K10" s="68">
        <v>29.950000000000003</v>
      </c>
      <c r="L10" s="68">
        <f t="shared" ref="L10:L12" si="4">K10/B10*100</f>
        <v>27.079566003616641</v>
      </c>
      <c r="M10" s="68">
        <v>12.75</v>
      </c>
      <c r="N10" s="69">
        <f t="shared" ref="N10:N12" si="5">M10/B10*100</f>
        <v>11.528028933092225</v>
      </c>
    </row>
    <row r="11" spans="1:18" s="150" customFormat="1" ht="67.5" customHeight="1">
      <c r="A11" s="152">
        <v>2015</v>
      </c>
      <c r="B11" s="36">
        <v>112.7</v>
      </c>
      <c r="C11" s="36">
        <v>19.850000000000001</v>
      </c>
      <c r="D11" s="36">
        <f t="shared" si="0"/>
        <v>17.613132209405503</v>
      </c>
      <c r="E11" s="36">
        <v>15.05</v>
      </c>
      <c r="F11" s="36">
        <f t="shared" si="1"/>
        <v>13.354037267080745</v>
      </c>
      <c r="G11" s="36">
        <v>28.65</v>
      </c>
      <c r="H11" s="36">
        <f t="shared" si="2"/>
        <v>25.421472937000882</v>
      </c>
      <c r="I11" s="36">
        <v>3.3</v>
      </c>
      <c r="J11" s="36">
        <f t="shared" si="3"/>
        <v>2.9281277728482697</v>
      </c>
      <c r="K11" s="36">
        <v>31.900000000000002</v>
      </c>
      <c r="L11" s="36">
        <f t="shared" si="4"/>
        <v>28.305235137533273</v>
      </c>
      <c r="M11" s="36">
        <v>14</v>
      </c>
      <c r="N11" s="37">
        <f t="shared" si="5"/>
        <v>12.422360248447205</v>
      </c>
    </row>
    <row r="12" spans="1:18" s="151" customFormat="1" ht="67.5" customHeight="1">
      <c r="A12" s="152">
        <v>2016</v>
      </c>
      <c r="B12" s="36">
        <v>113.75</v>
      </c>
      <c r="C12" s="36">
        <v>20.25</v>
      </c>
      <c r="D12" s="36">
        <f t="shared" si="0"/>
        <v>17.802197802197803</v>
      </c>
      <c r="E12" s="36">
        <v>15.65</v>
      </c>
      <c r="F12" s="36">
        <f t="shared" si="1"/>
        <v>13.758241758241759</v>
      </c>
      <c r="G12" s="36">
        <v>29.65</v>
      </c>
      <c r="H12" s="36">
        <f t="shared" si="2"/>
        <v>26.065934065934066</v>
      </c>
      <c r="I12" s="36">
        <v>3.15</v>
      </c>
      <c r="J12" s="36">
        <f t="shared" si="3"/>
        <v>2.7692307692307692</v>
      </c>
      <c r="K12" s="36">
        <v>30.700000000000003</v>
      </c>
      <c r="L12" s="36">
        <f t="shared" si="4"/>
        <v>26.989010989010993</v>
      </c>
      <c r="M12" s="36">
        <v>14.35</v>
      </c>
      <c r="N12" s="37">
        <f t="shared" si="5"/>
        <v>12.615384615384615</v>
      </c>
    </row>
    <row r="13" spans="1:18" s="151" customFormat="1" ht="67.5" customHeight="1">
      <c r="A13" s="152">
        <v>2017</v>
      </c>
      <c r="B13" s="36">
        <v>109.8</v>
      </c>
      <c r="C13" s="36">
        <v>21.25</v>
      </c>
      <c r="D13" s="36">
        <v>19.35336976320583</v>
      </c>
      <c r="E13" s="36">
        <v>15.45</v>
      </c>
      <c r="F13" s="36">
        <v>14.071038251366119</v>
      </c>
      <c r="G13" s="36">
        <v>28.95</v>
      </c>
      <c r="H13" s="36">
        <v>26.366120218579237</v>
      </c>
      <c r="I13" s="36">
        <v>3.3</v>
      </c>
      <c r="J13" s="36">
        <v>3.0054644808743167</v>
      </c>
      <c r="K13" s="36">
        <v>26.6</v>
      </c>
      <c r="L13" s="36">
        <v>24.22586520947177</v>
      </c>
      <c r="M13" s="36">
        <v>14.2</v>
      </c>
      <c r="N13" s="37">
        <v>12.932604735883423</v>
      </c>
    </row>
    <row r="14" spans="1:18" s="153" customFormat="1" ht="67.5" customHeight="1">
      <c r="A14" s="152">
        <v>2018</v>
      </c>
      <c r="B14" s="36">
        <v>108.3</v>
      </c>
      <c r="C14" s="36">
        <v>19.7</v>
      </c>
      <c r="D14" s="36">
        <v>18.2</v>
      </c>
      <c r="E14" s="36">
        <v>17.399999999999999</v>
      </c>
      <c r="F14" s="36">
        <v>16</v>
      </c>
      <c r="G14" s="36">
        <v>29.2</v>
      </c>
      <c r="H14" s="36">
        <v>27</v>
      </c>
      <c r="I14" s="36">
        <v>4</v>
      </c>
      <c r="J14" s="36">
        <v>3.7</v>
      </c>
      <c r="K14" s="36">
        <v>25.2</v>
      </c>
      <c r="L14" s="36">
        <v>23.2</v>
      </c>
      <c r="M14" s="36">
        <v>12.9</v>
      </c>
      <c r="N14" s="37">
        <v>11.9</v>
      </c>
    </row>
    <row r="15" spans="1:18" s="153" customFormat="1" ht="67.5" customHeight="1">
      <c r="A15" s="218">
        <v>2019</v>
      </c>
      <c r="B15" s="219">
        <f>SUM(C15,E15,G15,I15,K15,M15)</f>
        <v>112.55000000000001</v>
      </c>
      <c r="C15" s="219">
        <f>AVERAGE(C16:C17)</f>
        <v>18.100000000000001</v>
      </c>
      <c r="D15" s="219">
        <f t="shared" ref="D15" si="6">AVERAGE(D16:D17)</f>
        <v>16.074692338213801</v>
      </c>
      <c r="E15" s="219">
        <v>17.2</v>
      </c>
      <c r="F15" s="219">
        <f t="shared" ref="F15" si="7">AVERAGE(F16:F17)</f>
        <v>15.325347260841816</v>
      </c>
      <c r="G15" s="219">
        <f t="shared" ref="G15" si="8">AVERAGE(G16:G17)</f>
        <v>30.7</v>
      </c>
      <c r="H15" s="219">
        <v>27.3</v>
      </c>
      <c r="I15" s="219">
        <v>4.4000000000000004</v>
      </c>
      <c r="J15" s="219">
        <v>3.9</v>
      </c>
      <c r="K15" s="219">
        <f t="shared" ref="K15" si="9">AVERAGE(K16:K17)</f>
        <v>26.95</v>
      </c>
      <c r="L15" s="219">
        <v>23.9</v>
      </c>
      <c r="M15" s="219">
        <f t="shared" ref="M15" si="10">AVERAGE(M16:M17)</f>
        <v>15.2</v>
      </c>
      <c r="N15" s="220">
        <v>13.5</v>
      </c>
      <c r="R15" s="217"/>
    </row>
    <row r="16" spans="1:18" s="153" customFormat="1" ht="67.5" customHeight="1">
      <c r="A16" s="218" t="s">
        <v>15</v>
      </c>
      <c r="B16" s="219">
        <v>111.3</v>
      </c>
      <c r="C16" s="219">
        <v>17.899999999999999</v>
      </c>
      <c r="D16" s="219">
        <f>C16/$B$16*100</f>
        <v>16.082659478885894</v>
      </c>
      <c r="E16" s="219">
        <v>17.600000000000001</v>
      </c>
      <c r="F16" s="219">
        <f>E16/$B$16*100</f>
        <v>15.813117699910153</v>
      </c>
      <c r="G16" s="219">
        <v>29.5</v>
      </c>
      <c r="H16" s="219">
        <f>G16/B16*100</f>
        <v>26.504941599281224</v>
      </c>
      <c r="I16" s="219">
        <v>4.3</v>
      </c>
      <c r="J16" s="219">
        <f>I16/$B$16*100</f>
        <v>3.8634321653189576</v>
      </c>
      <c r="K16" s="219">
        <v>26.9</v>
      </c>
      <c r="L16" s="219">
        <f>K16/$B$16*100</f>
        <v>24.168912848158129</v>
      </c>
      <c r="M16" s="219">
        <v>15.2</v>
      </c>
      <c r="N16" s="220">
        <f>M16/$B$16*100</f>
        <v>13.656783468104223</v>
      </c>
    </row>
    <row r="17" spans="1:14" s="153" customFormat="1" ht="67.5" customHeight="1">
      <c r="A17" s="221" t="s">
        <v>16</v>
      </c>
      <c r="B17" s="222">
        <v>113.9</v>
      </c>
      <c r="C17" s="222">
        <v>18.3</v>
      </c>
      <c r="D17" s="222">
        <f>C17/$B$17*100</f>
        <v>16.066725197541704</v>
      </c>
      <c r="E17" s="222">
        <v>16.899999999999999</v>
      </c>
      <c r="F17" s="222">
        <f>E17/$B$17*100</f>
        <v>14.837576821773482</v>
      </c>
      <c r="G17" s="222">
        <v>31.9</v>
      </c>
      <c r="H17" s="222">
        <f>G17/$B$17*100</f>
        <v>28.007023705004386</v>
      </c>
      <c r="I17" s="222">
        <v>4.5999999999999996</v>
      </c>
      <c r="J17" s="222">
        <f>I17/$B$17*100</f>
        <v>4.038630377524143</v>
      </c>
      <c r="K17" s="222">
        <v>27</v>
      </c>
      <c r="L17" s="222">
        <f>K17/$B$17*100</f>
        <v>23.705004389815628</v>
      </c>
      <c r="M17" s="222">
        <v>15.2</v>
      </c>
      <c r="N17" s="223">
        <f>M17/$B$17*100</f>
        <v>13.345039508340648</v>
      </c>
    </row>
    <row r="18" spans="1:14" ht="18" customHeight="1">
      <c r="A18" s="282" t="s">
        <v>105</v>
      </c>
      <c r="B18" s="282"/>
      <c r="C18" s="282"/>
      <c r="D18" s="282"/>
      <c r="E18" s="282"/>
      <c r="F18" s="282"/>
      <c r="G18" s="58"/>
      <c r="H18" s="132"/>
      <c r="I18" s="282" t="s">
        <v>105</v>
      </c>
      <c r="J18" s="282"/>
      <c r="K18" s="282"/>
      <c r="L18" s="282"/>
      <c r="M18" s="282"/>
      <c r="N18" s="282"/>
    </row>
    <row r="19" spans="1:14" ht="24.95" customHeight="1">
      <c r="A19" s="79"/>
      <c r="B19" s="80"/>
      <c r="C19" s="83"/>
      <c r="D19" s="137"/>
      <c r="E19" s="154"/>
      <c r="F19" s="135"/>
      <c r="G19" s="81"/>
      <c r="H19" s="81"/>
      <c r="I19" s="83"/>
      <c r="J19" s="137"/>
      <c r="K19" s="81"/>
      <c r="L19" s="83"/>
      <c r="M19" s="137"/>
      <c r="N19" s="82"/>
    </row>
    <row r="20" spans="1:14" ht="24.95" customHeight="1">
      <c r="C20" s="134"/>
      <c r="D20" s="137"/>
      <c r="E20" s="155"/>
      <c r="F20" s="135"/>
      <c r="H20" s="134"/>
      <c r="I20" s="134"/>
      <c r="J20" s="137"/>
      <c r="K20" s="134"/>
      <c r="L20" s="134"/>
      <c r="M20" s="137"/>
      <c r="N20" s="82"/>
    </row>
    <row r="21" spans="1:14" ht="24.95" customHeight="1"/>
    <row r="22" spans="1:14" ht="24.95" customHeight="1"/>
    <row r="23" spans="1:14" ht="24.95" customHeight="1"/>
    <row r="24" spans="1:14" ht="24.95" customHeight="1"/>
    <row r="25" spans="1:14" ht="24.95" customHeight="1"/>
    <row r="26" spans="1:14" ht="24.95" customHeight="1"/>
    <row r="27" spans="1:14" ht="24.95" customHeight="1"/>
    <row r="28" spans="1:14" ht="24.95" customHeight="1"/>
  </sheetData>
  <mergeCells count="25">
    <mergeCell ref="A2:H2"/>
    <mergeCell ref="I2:N2"/>
    <mergeCell ref="A3:H3"/>
    <mergeCell ref="I3:N3"/>
    <mergeCell ref="A4:H4"/>
    <mergeCell ref="I4:N4"/>
    <mergeCell ref="A5:B5"/>
    <mergeCell ref="E5:F5"/>
    <mergeCell ref="G5:H5"/>
    <mergeCell ref="I5:J5"/>
    <mergeCell ref="M5:N5"/>
    <mergeCell ref="A18:F18"/>
    <mergeCell ref="I18:N18"/>
    <mergeCell ref="M6:N6"/>
    <mergeCell ref="C7:D7"/>
    <mergeCell ref="E7:F7"/>
    <mergeCell ref="G7:H7"/>
    <mergeCell ref="I7:J7"/>
    <mergeCell ref="K7:L7"/>
    <mergeCell ref="M7:N7"/>
    <mergeCell ref="C6:D6"/>
    <mergeCell ref="E6:F6"/>
    <mergeCell ref="G6:H6"/>
    <mergeCell ref="I6:J6"/>
    <mergeCell ref="K6:L6"/>
  </mergeCells>
  <phoneticPr fontId="3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1.경제활동인구총괄</vt:lpstr>
      <vt:lpstr>2.연령별취업자</vt:lpstr>
      <vt:lpstr>3.산업별취업자</vt:lpstr>
      <vt:lpstr>4.직업별취업자</vt:lpstr>
      <vt:lpstr>'1.경제활동인구총괄'!Print_Area</vt:lpstr>
      <vt:lpstr>'2.연령별취업자'!Print_Area</vt:lpstr>
      <vt:lpstr>'3.산업별취업자'!Print_Area</vt:lpstr>
      <vt:lpstr>'4.직업별취업자'!Print_Area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2020-03-05T04:28:39Z</cp:lastPrinted>
  <dcterms:created xsi:type="dcterms:W3CDTF">2019-12-05T06:21:26Z</dcterms:created>
  <dcterms:modified xsi:type="dcterms:W3CDTF">2021-04-28T05:45:50Z</dcterms:modified>
</cp:coreProperties>
</file>