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1.공무원총괄(정원)" sheetId="1" r:id="rId1"/>
    <sheet name="2.시 본청 공무원(정원)" sheetId="2" r:id="rId2"/>
    <sheet name="3.시의회사무국 및 사업소 공무원" sheetId="3" r:id="rId3"/>
    <sheet name="4.시공무원" sheetId="4" r:id="rId4"/>
    <sheet name="5.동 공무원" sheetId="5" r:id="rId5"/>
    <sheet name="6.소방공무원 " sheetId="7" r:id="rId6"/>
    <sheet name="7.경찰공무원" sheetId="10" r:id="rId7"/>
    <sheet name="8.퇴직사유별공무원" sheetId="6" r:id="rId8"/>
    <sheet name="9.외국인범죄" sheetId="11" r:id="rId9"/>
    <sheet name="10.화재발생" sheetId="8" r:id="rId10"/>
    <sheet name="11.발화요인별 화재발생" sheetId="16" r:id="rId11"/>
    <sheet name="12.장소별화재발생" sheetId="17" r:id="rId12"/>
    <sheet name="13.산불발생현황" sheetId="18" r:id="rId13"/>
    <sheet name="14.소방장비" sheetId="19" r:id="rId14"/>
    <sheet name="15.119구급활동실적" sheetId="20" r:id="rId15"/>
    <sheet name="16.119구조활동실적" sheetId="21" r:id="rId16"/>
    <sheet name="17.재난사고발생 및 피해현황" sheetId="24" r:id="rId17"/>
    <sheet name="18.풍수해발생" sheetId="23" r:id="rId18"/>
    <sheet name="19.소방대상물현황" sheetId="22" r:id="rId19"/>
    <sheet name="20.교통사고건수(자동차)" sheetId="12" r:id="rId20"/>
    <sheet name="21.교통사고발생(자동차)(속)" sheetId="13" r:id="rId21"/>
    <sheet name="22.자동차단속 및 처리" sheetId="15" r:id="rId22"/>
    <sheet name="23.운전면허소지자" sheetId="14" r:id="rId23"/>
  </sheets>
  <definedNames>
    <definedName name="_xlnm.Print_Area" localSheetId="0">'1.공무원총괄(정원)'!$A$1:$G$33</definedName>
    <definedName name="_xlnm.Print_Area" localSheetId="9">'10.화재발생'!$A$1:$P$26</definedName>
    <definedName name="_xlnm.Print_Area" localSheetId="10">'11.발화요인별 화재발생'!$A$1:$G$27</definedName>
    <definedName name="_xlnm.Print_Area" localSheetId="11">'12.장소별화재발생'!$A$1:$K$25</definedName>
    <definedName name="_xlnm.Print_Area" localSheetId="12">'13.산불발생현황'!$A$1:$K$16</definedName>
    <definedName name="_xlnm.Print_Area" localSheetId="13">'14.소방장비'!$A$1:$AD$27</definedName>
    <definedName name="_xlnm.Print_Area" localSheetId="14">'15.119구급활동실적'!$A$1:$H$27</definedName>
    <definedName name="_xlnm.Print_Area" localSheetId="15">'16.119구조활동실적'!$A$1:$J$25</definedName>
    <definedName name="_xlnm.Print_Area" localSheetId="16">'17.재난사고발생 및 피해현황'!$A$1:$Q$28</definedName>
    <definedName name="_xlnm.Print_Area" localSheetId="17">'18.풍수해발생'!$A$1:$K$16</definedName>
    <definedName name="_xlnm.Print_Area" localSheetId="18">'19.소방대상물현황'!$A$1:$L$30</definedName>
    <definedName name="_xlnm.Print_Area" localSheetId="1">'2.시 본청 공무원(정원)'!$A$1:$V$45</definedName>
    <definedName name="_xlnm.Print_Area" localSheetId="19">'20.교통사고건수(자동차)'!$A$1:$G$16</definedName>
    <definedName name="_xlnm.Print_Area" localSheetId="20">'21.교통사고발생(자동차)(속)'!$A$1:$K$16</definedName>
    <definedName name="_xlnm.Print_Area" localSheetId="21">'22.자동차단속 및 처리'!$A$1:$N$25</definedName>
    <definedName name="_xlnm.Print_Area" localSheetId="22">'23.운전면허소지자'!$A$1:$G$26</definedName>
    <definedName name="_xlnm.Print_Area" localSheetId="2">'3.시의회사무국 및 사업소 공무원'!$A$1:$V$22</definedName>
    <definedName name="_xlnm.Print_Area" localSheetId="3">'4.시공무원'!$A$1:$T$21</definedName>
    <definedName name="_xlnm.Print_Area" localSheetId="4">'5.동 공무원'!$A$1:$I$38</definedName>
    <definedName name="_xlnm.Print_Area" localSheetId="5">'6.소방공무원 '!$A$1:$J$28</definedName>
    <definedName name="_xlnm.Print_Area" localSheetId="6">'7.경찰공무원'!$A$1:$J$18</definedName>
    <definedName name="_xlnm.Print_Area" localSheetId="7">'8.퇴직사유별공무원'!$A$1:$V$32</definedName>
    <definedName name="_xlnm.Print_Area" localSheetId="8">'9.외국인범죄'!$A$1:$I$26</definedName>
  </definedNames>
  <calcPr calcId="145621"/>
</workbook>
</file>

<file path=xl/calcChain.xml><?xml version="1.0" encoding="utf-8"?>
<calcChain xmlns="http://schemas.openxmlformats.org/spreadsheetml/2006/main">
  <c r="B23" i="21" l="1"/>
  <c r="B16" i="10" l="1"/>
  <c r="C16" i="10"/>
  <c r="B14" i="15" l="1"/>
  <c r="B14" i="24" l="1"/>
  <c r="C14" i="11"/>
  <c r="B14" i="11"/>
  <c r="B14" i="7"/>
  <c r="B13" i="7"/>
  <c r="F13" i="4" l="1"/>
  <c r="E13" i="4"/>
  <c r="D13" i="4"/>
  <c r="J13" i="3"/>
  <c r="I13" i="3"/>
  <c r="H13" i="3"/>
  <c r="F13" i="3"/>
  <c r="E13" i="3"/>
  <c r="D13" i="3"/>
  <c r="C13" i="3"/>
  <c r="T13" i="2"/>
  <c r="L10" i="6" l="1"/>
  <c r="F9" i="6"/>
</calcChain>
</file>

<file path=xl/sharedStrings.xml><?xml version="1.0" encoding="utf-8"?>
<sst xmlns="http://schemas.openxmlformats.org/spreadsheetml/2006/main" count="1593" uniqueCount="860">
  <si>
    <t>1. 공   무   원   총   괄 (정원)</t>
    <phoneticPr fontId="6" type="noConversion"/>
  </si>
  <si>
    <t>Summary of  Government Employees (Authorized)</t>
    <phoneticPr fontId="9" type="noConversion"/>
  </si>
  <si>
    <t>단위 : 명</t>
  </si>
  <si>
    <t>Unit : Person</t>
    <phoneticPr fontId="9" type="noConversion"/>
  </si>
  <si>
    <t>연       별</t>
    <phoneticPr fontId="6" type="noConversion"/>
  </si>
  <si>
    <t>합 계</t>
    <phoneticPr fontId="6" type="noConversion"/>
  </si>
  <si>
    <t>본  청</t>
    <phoneticPr fontId="6" type="noConversion"/>
  </si>
  <si>
    <t>시의회</t>
    <phoneticPr fontId="6" type="noConversion"/>
  </si>
  <si>
    <t>사업소</t>
    <phoneticPr fontId="6" type="noConversion"/>
  </si>
  <si>
    <t>동</t>
    <phoneticPr fontId="6" type="noConversion"/>
  </si>
  <si>
    <t>직속기관</t>
    <phoneticPr fontId="6" type="noConversion"/>
  </si>
  <si>
    <t>직  능  별</t>
    <phoneticPr fontId="6" type="noConversion"/>
  </si>
  <si>
    <t>Total</t>
    <phoneticPr fontId="9" type="noConversion"/>
  </si>
  <si>
    <t>Head office</t>
    <phoneticPr fontId="9" type="noConversion"/>
  </si>
  <si>
    <t>Provincial
council</t>
    <phoneticPr fontId="9" type="noConversion"/>
  </si>
  <si>
    <t>Affiliated
agencies</t>
    <phoneticPr fontId="9" type="noConversion"/>
  </si>
  <si>
    <t>Dong</t>
    <phoneticPr fontId="9" type="noConversion"/>
  </si>
  <si>
    <t>Direct 
agencies</t>
    <phoneticPr fontId="9" type="noConversion"/>
  </si>
  <si>
    <t>정 무 직</t>
  </si>
  <si>
    <t>일 반 직</t>
  </si>
  <si>
    <t>1급</t>
  </si>
  <si>
    <t>-</t>
    <phoneticPr fontId="6" type="noConversion"/>
  </si>
  <si>
    <t>2급</t>
  </si>
  <si>
    <t>3급</t>
  </si>
  <si>
    <t>4급</t>
  </si>
  <si>
    <t>5급</t>
  </si>
  <si>
    <t>6급</t>
  </si>
  <si>
    <t>7급</t>
  </si>
  <si>
    <t>8급</t>
  </si>
  <si>
    <t>9급</t>
  </si>
  <si>
    <t>연 구 관</t>
  </si>
  <si>
    <t>연 구 사</t>
  </si>
  <si>
    <t>지 도 관</t>
  </si>
  <si>
    <t>지 도 사</t>
  </si>
  <si>
    <t>별 정 직</t>
  </si>
  <si>
    <t>기 능 직</t>
    <phoneticPr fontId="3" type="noConversion"/>
  </si>
  <si>
    <t>고 용 직</t>
  </si>
  <si>
    <t>전 문 직</t>
  </si>
  <si>
    <t>자료 : 자치행정과</t>
    <phoneticPr fontId="9" type="noConversion"/>
  </si>
  <si>
    <t>.</t>
    <phoneticPr fontId="9" type="noConversion"/>
  </si>
  <si>
    <t>2. 시   본   청   공   무   원 (정원)</t>
    <phoneticPr fontId="21" type="noConversion"/>
  </si>
  <si>
    <t>2. 시   본   청   공   무   원 (정원)(속)</t>
    <phoneticPr fontId="9" type="noConversion"/>
  </si>
  <si>
    <t>Government Employees in Head Office (Authorized)</t>
    <phoneticPr fontId="9" type="noConversion"/>
  </si>
  <si>
    <t>Government Employees in Head Office (Authorized)(Cont'd)</t>
    <phoneticPr fontId="9" type="noConversion"/>
  </si>
  <si>
    <t>Unit : Person</t>
  </si>
  <si>
    <t>연      별</t>
    <phoneticPr fontId="9" type="noConversion"/>
  </si>
  <si>
    <t>합  계</t>
    <phoneticPr fontId="21" type="noConversion"/>
  </si>
  <si>
    <t>정무직</t>
  </si>
  <si>
    <t>별정직</t>
  </si>
  <si>
    <t>특정직</t>
    <phoneticPr fontId="9" type="noConversion"/>
  </si>
  <si>
    <t>고위공무원</t>
    <phoneticPr fontId="9" type="noConversion"/>
  </si>
  <si>
    <r>
      <t xml:space="preserve">일  반  직 </t>
    </r>
    <r>
      <rPr>
        <sz val="10"/>
        <rFont val="Arial Narrow"/>
        <family val="2"/>
      </rPr>
      <t xml:space="preserve"> General</t>
    </r>
    <phoneticPr fontId="9" type="noConversion"/>
  </si>
  <si>
    <t>기타직</t>
    <phoneticPr fontId="9" type="noConversion"/>
  </si>
  <si>
    <t>Total</t>
  </si>
  <si>
    <t>Political
(selected)
Position</t>
    <phoneticPr fontId="9" type="noConversion"/>
  </si>
  <si>
    <t>Specific</t>
    <phoneticPr fontId="9" type="noConversion"/>
  </si>
  <si>
    <t>Special</t>
    <phoneticPr fontId="9" type="noConversion"/>
  </si>
  <si>
    <t>Senior
civil service</t>
    <phoneticPr fontId="3" type="noConversion"/>
  </si>
  <si>
    <t xml:space="preserve"> 계</t>
  </si>
  <si>
    <t>9급</t>
    <phoneticPr fontId="21" type="noConversion"/>
  </si>
  <si>
    <t>연구관</t>
  </si>
  <si>
    <t>연구사</t>
  </si>
  <si>
    <t>지도관</t>
  </si>
  <si>
    <t>지도사</t>
  </si>
  <si>
    <t>실국 과별</t>
    <phoneticPr fontId="9" type="noConversion"/>
  </si>
  <si>
    <t>Sub-total</t>
    <phoneticPr fontId="9" type="noConversion"/>
  </si>
  <si>
    <t>1st grade</t>
    <phoneticPr fontId="9" type="noConversion"/>
  </si>
  <si>
    <t>2nd</t>
    <phoneticPr fontId="9" type="noConversion"/>
  </si>
  <si>
    <t>3rd</t>
    <phoneticPr fontId="9" type="noConversion"/>
  </si>
  <si>
    <t>4th</t>
    <phoneticPr fontId="9" type="noConversion"/>
  </si>
  <si>
    <t>5th</t>
    <phoneticPr fontId="9" type="noConversion"/>
  </si>
  <si>
    <t>6th</t>
    <phoneticPr fontId="9" type="noConversion"/>
  </si>
  <si>
    <t>7th</t>
    <phoneticPr fontId="9" type="noConversion"/>
  </si>
  <si>
    <t>8th</t>
    <phoneticPr fontId="9" type="noConversion"/>
  </si>
  <si>
    <t>9th</t>
    <phoneticPr fontId="9" type="noConversion"/>
  </si>
  <si>
    <t>Research
Officer</t>
    <phoneticPr fontId="9" type="noConversion"/>
  </si>
  <si>
    <t>Researcher</t>
    <phoneticPr fontId="9" type="noConversion"/>
  </si>
  <si>
    <t>Advising
Officer</t>
    <phoneticPr fontId="9" type="noConversion"/>
  </si>
  <si>
    <t>Advisor</t>
    <phoneticPr fontId="9" type="noConversion"/>
  </si>
  <si>
    <t>others</t>
    <phoneticPr fontId="9" type="noConversion"/>
  </si>
  <si>
    <t>-</t>
  </si>
  <si>
    <t>감사실</t>
  </si>
  <si>
    <t>기획예산과</t>
  </si>
  <si>
    <t>정보통신과</t>
  </si>
  <si>
    <t>자치행정과</t>
  </si>
  <si>
    <t>자료 : 자치행정과</t>
    <phoneticPr fontId="6" type="noConversion"/>
  </si>
  <si>
    <t>3. 시의회 사무국 및 사업소 공무원 (정원)</t>
    <phoneticPr fontId="6" type="noConversion"/>
  </si>
  <si>
    <t>3. 시의회 사무국 및 사업소 공무원 (정원)(속)</t>
    <phoneticPr fontId="9" type="noConversion"/>
  </si>
  <si>
    <t>Government Employees of city council, Direct Affiliates and Affiliated Agencies(Authorized)</t>
    <phoneticPr fontId="9" type="noConversion"/>
  </si>
  <si>
    <t>Government Employees of city council, Direct Affiliates and Affiliated Agencies(Authorized)(Cont'd)</t>
    <phoneticPr fontId="9" type="noConversion"/>
  </si>
  <si>
    <t>연    별</t>
  </si>
  <si>
    <t>정무직</t>
    <phoneticPr fontId="9" type="noConversion"/>
  </si>
  <si>
    <t>특정직</t>
    <phoneticPr fontId="21" type="noConversion"/>
  </si>
  <si>
    <t>일          반           직</t>
    <phoneticPr fontId="9" type="noConversion"/>
  </si>
  <si>
    <t>General  government  employees</t>
    <phoneticPr fontId="9" type="noConversion"/>
  </si>
  <si>
    <t>4급</t>
    <phoneticPr fontId="9" type="noConversion"/>
  </si>
  <si>
    <t>5급</t>
    <phoneticPr fontId="9" type="noConversion"/>
  </si>
  <si>
    <t>기 관 별</t>
  </si>
  <si>
    <t>2015</t>
  </si>
  <si>
    <t>2016</t>
  </si>
  <si>
    <t>2017</t>
  </si>
  <si>
    <t>2018</t>
    <phoneticPr fontId="9" type="noConversion"/>
  </si>
  <si>
    <t>2019</t>
    <phoneticPr fontId="6" type="noConversion"/>
  </si>
  <si>
    <t>의 회 사 무 국</t>
  </si>
  <si>
    <t>보   건   소</t>
  </si>
  <si>
    <t>자동차
등록사무소</t>
  </si>
  <si>
    <t>4. 시   공   무   원</t>
    <phoneticPr fontId="6" type="noConversion"/>
  </si>
  <si>
    <t>4.  시 공무원(속)</t>
    <phoneticPr fontId="9" type="noConversion"/>
  </si>
  <si>
    <t>Government Employees of Si</t>
    <phoneticPr fontId="9" type="noConversion"/>
  </si>
  <si>
    <t>Government Employees of Si(Cont'd)</t>
    <phoneticPr fontId="9" type="noConversion"/>
  </si>
  <si>
    <t>연   별</t>
    <phoneticPr fontId="9" type="noConversion"/>
  </si>
  <si>
    <r>
      <t xml:space="preserve">일  반  직  </t>
    </r>
    <r>
      <rPr>
        <sz val="10"/>
        <rFont val="Arial Narrow"/>
        <family val="2"/>
      </rPr>
      <t>General</t>
    </r>
    <phoneticPr fontId="9" type="noConversion"/>
  </si>
  <si>
    <r>
      <t>일  반  직</t>
    </r>
    <r>
      <rPr>
        <sz val="10"/>
        <rFont val="Arial Narrow"/>
        <family val="2"/>
      </rPr>
      <t xml:space="preserve">  General</t>
    </r>
    <phoneticPr fontId="9" type="noConversion"/>
  </si>
  <si>
    <t>시군별</t>
    <phoneticPr fontId="9" type="noConversion"/>
  </si>
  <si>
    <t>Sub-tatal</t>
    <phoneticPr fontId="9" type="noConversion"/>
  </si>
  <si>
    <t xml:space="preserve">본   청 </t>
  </si>
  <si>
    <t>의   회</t>
  </si>
  <si>
    <t>의   회</t>
    <phoneticPr fontId="6" type="noConversion"/>
  </si>
  <si>
    <t>직속기관</t>
  </si>
  <si>
    <t>사업소</t>
  </si>
  <si>
    <t>동</t>
  </si>
  <si>
    <t xml:space="preserve">주 : 본청, 의회, 읍면동 공무원 포함 </t>
    <phoneticPr fontId="6" type="noConversion"/>
  </si>
  <si>
    <t>5. 동    공    무    원</t>
    <phoneticPr fontId="6" type="noConversion"/>
  </si>
  <si>
    <t>Government Employees of Dong Office</t>
    <phoneticPr fontId="9" type="noConversion"/>
  </si>
  <si>
    <t>단위 : 명</t>
    <phoneticPr fontId="9" type="noConversion"/>
  </si>
  <si>
    <t>연   별</t>
  </si>
  <si>
    <t>합    계</t>
    <phoneticPr fontId="9" type="noConversion"/>
  </si>
  <si>
    <r>
      <t xml:space="preserve">일  반  직  </t>
    </r>
    <r>
      <rPr>
        <sz val="10"/>
        <rFont val="Arial Narrow"/>
        <family val="2"/>
      </rPr>
      <t xml:space="preserve"> General government employees</t>
    </r>
    <phoneticPr fontId="9" type="noConversion"/>
  </si>
  <si>
    <t>계</t>
  </si>
  <si>
    <t>5th grade</t>
  </si>
  <si>
    <t>6th grade</t>
  </si>
  <si>
    <t>7th grade</t>
  </si>
  <si>
    <t>8th grade</t>
  </si>
  <si>
    <t>9th grade</t>
  </si>
  <si>
    <t>Others</t>
    <phoneticPr fontId="9" type="noConversion"/>
  </si>
  <si>
    <t>용당1동</t>
    <phoneticPr fontId="9" type="noConversion"/>
  </si>
  <si>
    <t>용당2동</t>
    <phoneticPr fontId="9" type="noConversion"/>
  </si>
  <si>
    <t>연동</t>
    <phoneticPr fontId="9" type="noConversion"/>
  </si>
  <si>
    <t>산정동</t>
    <phoneticPr fontId="9" type="noConversion"/>
  </si>
  <si>
    <t>연산동</t>
    <phoneticPr fontId="9" type="noConversion"/>
  </si>
  <si>
    <t>원산동</t>
    <phoneticPr fontId="9" type="noConversion"/>
  </si>
  <si>
    <t>대성동</t>
    <phoneticPr fontId="9" type="noConversion"/>
  </si>
  <si>
    <t>목원동</t>
    <phoneticPr fontId="9" type="noConversion"/>
  </si>
  <si>
    <t>동명동</t>
    <phoneticPr fontId="9" type="noConversion"/>
  </si>
  <si>
    <t>삼학동</t>
    <phoneticPr fontId="9" type="noConversion"/>
  </si>
  <si>
    <t>만호동</t>
    <phoneticPr fontId="9" type="noConversion"/>
  </si>
  <si>
    <t>유달동</t>
    <phoneticPr fontId="9" type="noConversion"/>
  </si>
  <si>
    <t>죽교동</t>
    <phoneticPr fontId="9" type="noConversion"/>
  </si>
  <si>
    <t>북항동</t>
    <phoneticPr fontId="9" type="noConversion"/>
  </si>
  <si>
    <t>용해동</t>
    <phoneticPr fontId="9" type="noConversion"/>
  </si>
  <si>
    <t>이로동</t>
    <phoneticPr fontId="9" type="noConversion"/>
  </si>
  <si>
    <t>상동</t>
    <phoneticPr fontId="9" type="noConversion"/>
  </si>
  <si>
    <t>하당동</t>
    <phoneticPr fontId="9" type="noConversion"/>
  </si>
  <si>
    <t>신흥동</t>
    <phoneticPr fontId="9" type="noConversion"/>
  </si>
  <si>
    <t>삼향동</t>
    <phoneticPr fontId="9" type="noConversion"/>
  </si>
  <si>
    <t>옥암동</t>
    <phoneticPr fontId="9" type="noConversion"/>
  </si>
  <si>
    <t>부흥동</t>
    <phoneticPr fontId="9" type="noConversion"/>
  </si>
  <si>
    <t>부주동</t>
    <phoneticPr fontId="9" type="noConversion"/>
  </si>
  <si>
    <t>Government Employees by Cause of Retirement</t>
    <phoneticPr fontId="6" type="noConversion"/>
  </si>
  <si>
    <t>Government Employees by Cause of Retirement(Cont'd)</t>
    <phoneticPr fontId="6" type="noConversion"/>
  </si>
  <si>
    <t>합  계</t>
  </si>
  <si>
    <r>
      <t xml:space="preserve">일 반 직  </t>
    </r>
    <r>
      <rPr>
        <sz val="10"/>
        <rFont val="Arial Narrow"/>
        <family val="2"/>
      </rPr>
      <t xml:space="preserve"> General </t>
    </r>
    <phoneticPr fontId="6" type="noConversion"/>
  </si>
  <si>
    <t>일 반 직   General</t>
  </si>
  <si>
    <t>관리운영직</t>
    <phoneticPr fontId="6" type="noConversion"/>
  </si>
  <si>
    <t>임기제</t>
    <phoneticPr fontId="6" type="noConversion"/>
  </si>
  <si>
    <t>기타직</t>
    <phoneticPr fontId="6" type="noConversion"/>
  </si>
  <si>
    <r>
      <t>소   계</t>
    </r>
    <r>
      <rPr>
        <sz val="10"/>
        <rFont val="Arial Narrow"/>
        <family val="2"/>
      </rPr>
      <t xml:space="preserve"> Sub-total</t>
    </r>
    <phoneticPr fontId="6" type="noConversion"/>
  </si>
  <si>
    <t>지도사</t>
    <phoneticPr fontId="6" type="noConversion"/>
  </si>
  <si>
    <t>Management
and operation service</t>
    <phoneticPr fontId="3" type="noConversion"/>
  </si>
  <si>
    <t>Fixed-term</t>
  </si>
  <si>
    <t>Other</t>
    <phoneticPr fontId="6" type="noConversion"/>
  </si>
  <si>
    <t>사유별</t>
    <phoneticPr fontId="21" type="noConversion"/>
  </si>
  <si>
    <t>Political</t>
    <phoneticPr fontId="6" type="noConversion"/>
  </si>
  <si>
    <t>Specific</t>
    <phoneticPr fontId="6" type="noConversion"/>
  </si>
  <si>
    <t>Special</t>
    <phoneticPr fontId="6" type="noConversion"/>
  </si>
  <si>
    <t xml:space="preserve">
</t>
    <phoneticPr fontId="6" type="noConversion"/>
  </si>
  <si>
    <r>
      <t xml:space="preserve">남
</t>
    </r>
    <r>
      <rPr>
        <sz val="10"/>
        <rFont val="Arial Narrow"/>
        <family val="2"/>
      </rPr>
      <t>Male</t>
    </r>
    <phoneticPr fontId="6" type="noConversion"/>
  </si>
  <si>
    <r>
      <t xml:space="preserve">여
</t>
    </r>
    <r>
      <rPr>
        <sz val="10"/>
        <rFont val="Arial Narrow"/>
        <family val="2"/>
      </rPr>
      <t>Female</t>
    </r>
    <phoneticPr fontId="6" type="noConversion"/>
  </si>
  <si>
    <t>1st
grade</t>
    <phoneticPr fontId="9" type="noConversion"/>
  </si>
  <si>
    <t>2nd
grade</t>
    <phoneticPr fontId="9" type="noConversion"/>
  </si>
  <si>
    <t>3rd
grade</t>
    <phoneticPr fontId="9" type="noConversion"/>
  </si>
  <si>
    <t>4th
grade</t>
    <phoneticPr fontId="9" type="noConversion"/>
  </si>
  <si>
    <t>5th
grade</t>
    <phoneticPr fontId="9" type="noConversion"/>
  </si>
  <si>
    <t>6th
grade</t>
    <phoneticPr fontId="9" type="noConversion"/>
  </si>
  <si>
    <t>7th
grade</t>
    <phoneticPr fontId="9" type="noConversion"/>
  </si>
  <si>
    <t>8th
grade</t>
    <phoneticPr fontId="9" type="noConversion"/>
  </si>
  <si>
    <t>9th
grade</t>
    <phoneticPr fontId="9" type="noConversion"/>
  </si>
  <si>
    <t>Advising</t>
    <phoneticPr fontId="6" type="noConversion"/>
  </si>
  <si>
    <t>의원면직</t>
  </si>
  <si>
    <t>직권면직</t>
  </si>
  <si>
    <t>당연퇴직</t>
  </si>
  <si>
    <t>명예퇴직</t>
  </si>
  <si>
    <t>파    면</t>
  </si>
  <si>
    <t>해    임</t>
  </si>
  <si>
    <t>정년퇴직</t>
  </si>
  <si>
    <t>사    망</t>
  </si>
  <si>
    <t>사망</t>
  </si>
  <si>
    <t>조기퇴직</t>
  </si>
  <si>
    <r>
      <t xml:space="preserve">일 반 직   </t>
    </r>
    <r>
      <rPr>
        <sz val="10"/>
        <rFont val="Arial Narrow"/>
        <family val="2"/>
      </rPr>
      <t xml:space="preserve">General </t>
    </r>
    <phoneticPr fontId="6" type="noConversion"/>
  </si>
  <si>
    <r>
      <t xml:space="preserve">일 반 직 </t>
    </r>
    <r>
      <rPr>
        <sz val="10"/>
        <rFont val="Arial Narrow"/>
        <family val="2"/>
      </rPr>
      <t xml:space="preserve">  General</t>
    </r>
    <phoneticPr fontId="3" type="noConversion"/>
  </si>
  <si>
    <t>기능직</t>
    <phoneticPr fontId="6" type="noConversion"/>
  </si>
  <si>
    <t>계약직</t>
    <phoneticPr fontId="6" type="noConversion"/>
  </si>
  <si>
    <t>계</t>
    <phoneticPr fontId="6" type="noConversion"/>
  </si>
  <si>
    <t>남</t>
    <phoneticPr fontId="6" type="noConversion"/>
  </si>
  <si>
    <t>여</t>
    <phoneticPr fontId="6" type="noConversion"/>
  </si>
  <si>
    <t>Total</t>
    <phoneticPr fontId="6" type="noConversion"/>
  </si>
  <si>
    <t>Male</t>
    <phoneticPr fontId="6" type="noConversion"/>
  </si>
  <si>
    <t>Female</t>
    <phoneticPr fontId="6" type="noConversion"/>
  </si>
  <si>
    <t>Technicial</t>
    <phoneticPr fontId="6" type="noConversion"/>
  </si>
  <si>
    <t>Contract</t>
    <phoneticPr fontId="6" type="noConversion"/>
  </si>
  <si>
    <t>주 : 2017년 서식변경으로 "기능직, 계약직" 삭제, "관리운영직, 임기제, 기타직" 추가</t>
    <phoneticPr fontId="3" type="noConversion"/>
  </si>
  <si>
    <t>6. 소  방  공  무  원</t>
  </si>
  <si>
    <t>Fire-fighting Officials</t>
  </si>
  <si>
    <r>
      <t>합  계</t>
    </r>
    <r>
      <rPr>
        <vertAlign val="superscript"/>
        <sz val="10"/>
        <color rgb="FF000000"/>
        <rFont val="나눔고딕"/>
        <family val="3"/>
        <charset val="129"/>
      </rPr>
      <t xml:space="preserve">1) </t>
    </r>
    <r>
      <rPr>
        <sz val="10"/>
        <color rgb="FF000000"/>
        <rFont val="나눔고딕"/>
        <family val="3"/>
        <charset val="129"/>
      </rPr>
      <t xml:space="preserve"> </t>
    </r>
  </si>
  <si>
    <r>
      <t xml:space="preserve">소   방   직     </t>
    </r>
    <r>
      <rPr>
        <sz val="10"/>
        <color rgb="FF000000"/>
        <rFont val="Arial Narrow"/>
        <family val="2"/>
      </rPr>
      <t xml:space="preserve">  Fire-fighting positions</t>
    </r>
  </si>
  <si>
    <t>소방준감</t>
  </si>
  <si>
    <t>소 방 감</t>
  </si>
  <si>
    <t>소 방 정</t>
  </si>
  <si>
    <t>소 방 령</t>
  </si>
  <si>
    <t>소방경</t>
  </si>
  <si>
    <t>소방위</t>
  </si>
  <si>
    <t>소방장</t>
  </si>
  <si>
    <t>소방교</t>
  </si>
  <si>
    <r>
      <t>M</t>
    </r>
    <r>
      <rPr>
        <sz val="10"/>
        <color rgb="FF000000"/>
        <rFont val="Arial Narrow"/>
        <family val="2"/>
      </rPr>
      <t>ajor Fire</t>
    </r>
  </si>
  <si>
    <t>Deputy fire</t>
  </si>
  <si>
    <t>Fire</t>
  </si>
  <si>
    <t>Assitant</t>
  </si>
  <si>
    <t>Senior</t>
  </si>
  <si>
    <t>Year</t>
  </si>
  <si>
    <t>marshal</t>
  </si>
  <si>
    <t>chief</t>
  </si>
  <si>
    <t>fire chief</t>
  </si>
  <si>
    <t>captain</t>
  </si>
  <si>
    <t>leutenant</t>
  </si>
  <si>
    <t>sergeant</t>
  </si>
  <si>
    <t>fire fighter</t>
  </si>
  <si>
    <t>연  별</t>
  </si>
  <si>
    <t>소방직</t>
  </si>
  <si>
    <t>일반직</t>
  </si>
  <si>
    <t>기타직</t>
  </si>
  <si>
    <t>의 용 소 방 대</t>
  </si>
  <si>
    <t>여성의용 소방대원</t>
  </si>
  <si>
    <t>소방사</t>
  </si>
  <si>
    <t>Volunteer firemen</t>
  </si>
  <si>
    <t>Volunteer firemen (Female)</t>
  </si>
  <si>
    <t>General</t>
  </si>
  <si>
    <t>Others</t>
  </si>
  <si>
    <t>대수</t>
  </si>
  <si>
    <t>인원수</t>
  </si>
  <si>
    <t>fighter</t>
  </si>
  <si>
    <t>Person</t>
  </si>
  <si>
    <t>주 : 목포시관할 소방서 및 파출소 인원임</t>
  </si>
  <si>
    <t>   1) 합계란은 의용소방원 미포함</t>
  </si>
  <si>
    <t>자료 : 목포소방서</t>
  </si>
  <si>
    <t>Occurrence of Fire</t>
  </si>
  <si>
    <t>단위 : 건, 천원, 명</t>
  </si>
  <si>
    <t>Unit : Case, 1000won, Person</t>
  </si>
  <si>
    <r>
      <t xml:space="preserve"> 발     생
</t>
    </r>
    <r>
      <rPr>
        <sz val="10"/>
        <color rgb="FF000000"/>
        <rFont val="Arial Narrow"/>
        <family val="2"/>
      </rPr>
      <t>Number of fire incidents</t>
    </r>
  </si>
  <si>
    <r>
      <t xml:space="preserve">소       실
</t>
    </r>
    <r>
      <rPr>
        <sz val="10"/>
        <color rgb="FF000000"/>
        <rFont val="Arial Narrow"/>
        <family val="2"/>
      </rPr>
      <t>Burnt-down</t>
    </r>
  </si>
  <si>
    <r>
      <t xml:space="preserve">피 해 액
</t>
    </r>
    <r>
      <rPr>
        <sz val="10"/>
        <color rgb="FF000000"/>
        <rFont val="Arial Narrow"/>
        <family val="2"/>
      </rPr>
      <t>Amount of property damaged</t>
    </r>
  </si>
  <si>
    <t>재산피해
경감액</t>
  </si>
  <si>
    <t>실  화</t>
  </si>
  <si>
    <t>방 화</t>
  </si>
  <si>
    <t>기  타</t>
  </si>
  <si>
    <t>동  수</t>
  </si>
  <si>
    <t>이재가구수</t>
  </si>
  <si>
    <t>면 적(㎡)</t>
  </si>
  <si>
    <t>부동산</t>
  </si>
  <si>
    <t>동  산</t>
  </si>
  <si>
    <t>Reduction
amount of 
property damaged</t>
  </si>
  <si>
    <t>Number of</t>
  </si>
  <si>
    <t>Immovable</t>
  </si>
  <si>
    <t>Movable</t>
  </si>
  <si>
    <t>Accident</t>
  </si>
  <si>
    <t>Arson</t>
  </si>
  <si>
    <t>buildings</t>
  </si>
  <si>
    <t>households</t>
  </si>
  <si>
    <t>Area</t>
  </si>
  <si>
    <t>property</t>
  </si>
  <si>
    <r>
      <t xml:space="preserve">인명피해      
</t>
    </r>
    <r>
      <rPr>
        <sz val="10"/>
        <color rgb="FF000000"/>
        <rFont val="Arial Narrow"/>
        <family val="2"/>
      </rPr>
      <t>Casualties</t>
    </r>
  </si>
  <si>
    <t>이재민수 
Number of victims</t>
  </si>
  <si>
    <t>구조인원 
No. of the rescued</t>
  </si>
  <si>
    <t>계 Total</t>
  </si>
  <si>
    <t>사  망 Death</t>
  </si>
  <si>
    <t>부상 Injury</t>
  </si>
  <si>
    <t>남</t>
  </si>
  <si>
    <t>여</t>
  </si>
  <si>
    <t>Male</t>
  </si>
  <si>
    <t>Female</t>
  </si>
  <si>
    <t>Police Officials</t>
  </si>
  <si>
    <t>합계</t>
  </si>
  <si>
    <t>경찰청 소속</t>
  </si>
  <si>
    <t>해양경찰청 소속</t>
  </si>
  <si>
    <t>Belong to national police agency</t>
  </si>
  <si>
    <t>Belong to korea coast guard</t>
  </si>
  <si>
    <t>지방
경찰청</t>
  </si>
  <si>
    <t>경찰서</t>
  </si>
  <si>
    <t>지구대
파출소</t>
  </si>
  <si>
    <t>지방해양
경찰청</t>
  </si>
  <si>
    <t>해양
경찰서</t>
  </si>
  <si>
    <t>파출소
출장소등</t>
  </si>
  <si>
    <t>Sub-total</t>
  </si>
  <si>
    <t>provincial
police
agency</t>
  </si>
  <si>
    <t>police station</t>
  </si>
  <si>
    <t>police office</t>
  </si>
  <si>
    <t>Regional
headquarters
Korea coast</t>
  </si>
  <si>
    <t>Regional
coastguard</t>
  </si>
  <si>
    <t>Coastguard
sub-station</t>
  </si>
  <si>
    <t>주 : 2011년부터 조사개시</t>
  </si>
  <si>
    <t>자료 : 목포경찰서, 서해지방해양경찰청, 목포해양경찰서</t>
  </si>
  <si>
    <t>Criminal offenses by Foreigners</t>
  </si>
  <si>
    <t>강 력 범</t>
  </si>
  <si>
    <t>절 도 범</t>
  </si>
  <si>
    <t>폭 력 범</t>
  </si>
  <si>
    <t>월   별</t>
  </si>
  <si>
    <t>Felony offenses</t>
  </si>
  <si>
    <t>Thefts</t>
  </si>
  <si>
    <t>Violent offenses</t>
  </si>
  <si>
    <t>Year&amp;</t>
  </si>
  <si>
    <t>발생</t>
  </si>
  <si>
    <t>검거</t>
  </si>
  <si>
    <t>Month</t>
  </si>
  <si>
    <t>Cases</t>
  </si>
  <si>
    <t>Arrest</t>
  </si>
  <si>
    <t>지 능 범</t>
  </si>
  <si>
    <t>풍 속 범</t>
  </si>
  <si>
    <t>기타형사범</t>
  </si>
  <si>
    <t>특별법범</t>
  </si>
  <si>
    <t>Intellectual offenses</t>
  </si>
  <si>
    <t>Violation of public morals</t>
  </si>
  <si>
    <t>Other criminal offenses</t>
  </si>
  <si>
    <t>Offenses other than 
criminal code</t>
  </si>
  <si>
    <t>자료 : 목포경찰서</t>
  </si>
  <si>
    <t>Traffic Accidents (Motor Vehicles)</t>
  </si>
  <si>
    <t>단위 : 건, 명</t>
  </si>
  <si>
    <t>Unit : Case, Person</t>
  </si>
  <si>
    <t>연별</t>
  </si>
  <si>
    <t>사고(건)</t>
    <phoneticPr fontId="76" type="noConversion"/>
  </si>
  <si>
    <t>사  망 (명)</t>
    <phoneticPr fontId="76" type="noConversion"/>
  </si>
  <si>
    <t>부  상  (명)</t>
    <phoneticPr fontId="76" type="noConversion"/>
  </si>
  <si>
    <t>자동차
1만대당</t>
  </si>
  <si>
    <t>인구 10만명당</t>
  </si>
  <si>
    <t>Per 100</t>
  </si>
  <si>
    <t>case</t>
  </si>
  <si>
    <t>Killed</t>
  </si>
  <si>
    <t>thousand person</t>
  </si>
  <si>
    <t>Injured</t>
  </si>
  <si>
    <t>Traffic Accidents(automobile)(Cont'd)</t>
  </si>
  <si>
    <t>사고 유형별</t>
    <phoneticPr fontId="76" type="noConversion"/>
  </si>
  <si>
    <t>자동차 종류별</t>
    <phoneticPr fontId="76" type="noConversion"/>
  </si>
  <si>
    <t>By type of traffic accident</t>
    <phoneticPr fontId="76" type="noConversion"/>
  </si>
  <si>
    <t>By kind of vehicles</t>
    <phoneticPr fontId="76" type="noConversion"/>
  </si>
  <si>
    <t>차대사람</t>
  </si>
  <si>
    <t>차대차</t>
  </si>
  <si>
    <t>차량단독</t>
  </si>
  <si>
    <t>철 도
건널목</t>
  </si>
  <si>
    <t>승용차</t>
  </si>
  <si>
    <t>승합차</t>
  </si>
  <si>
    <t>화물</t>
  </si>
  <si>
    <t>특수</t>
  </si>
  <si>
    <t>이륜차</t>
  </si>
  <si>
    <t>기타</t>
  </si>
  <si>
    <t>Vehicle to person</t>
  </si>
  <si>
    <t>Vehicle to vehicle</t>
  </si>
  <si>
    <t>Vehicle
only</t>
  </si>
  <si>
    <t>Railway
crossing</t>
  </si>
  <si>
    <t>Passenger
car</t>
  </si>
  <si>
    <t>Bus</t>
  </si>
  <si>
    <t>Truck</t>
  </si>
  <si>
    <t>Special</t>
  </si>
  <si>
    <t>Motor
cycle</t>
  </si>
  <si>
    <t>자료 : 목포경찰서
자동차 1만대당 사고건수는 사이버경찰청 교통사고통계 자료 참고, 인구 10만명당 사망자 및 부상자는 주민등록인구통계 이용</t>
    <phoneticPr fontId="76" type="noConversion"/>
  </si>
  <si>
    <t>Number of Driver's License Holders</t>
  </si>
  <si>
    <t>총     수</t>
  </si>
  <si>
    <t xml:space="preserve"> 1  종</t>
  </si>
  <si>
    <t>대    형</t>
  </si>
  <si>
    <t>보    통</t>
  </si>
  <si>
    <t>소    형</t>
  </si>
  <si>
    <t>특    수</t>
  </si>
  <si>
    <t>1st</t>
  </si>
  <si>
    <t>Large-</t>
  </si>
  <si>
    <t>Small-</t>
  </si>
  <si>
    <t>Class</t>
  </si>
  <si>
    <t>size</t>
  </si>
  <si>
    <t xml:space="preserve"> 2   종</t>
  </si>
  <si>
    <t>원 동 기</t>
  </si>
  <si>
    <t>2nd</t>
  </si>
  <si>
    <t>Motor</t>
  </si>
  <si>
    <t>Traffic Violation and Punishment Activities</t>
  </si>
  <si>
    <t>Traffic Violation and Punishment Activities(Cont'd)</t>
  </si>
  <si>
    <t>단위 : 건</t>
  </si>
  <si>
    <t>Unit : Case</t>
  </si>
  <si>
    <t>건   수</t>
  </si>
  <si>
    <r>
      <t xml:space="preserve">위      반     사      항     </t>
    </r>
    <r>
      <rPr>
        <sz val="10"/>
        <color rgb="FF000000"/>
        <rFont val="Arial Narrow"/>
        <family val="2"/>
      </rPr>
      <t xml:space="preserve">Violation          </t>
    </r>
    <r>
      <rPr>
        <sz val="10"/>
        <color rgb="FF000000"/>
        <rFont val="나눔고딕"/>
        <family val="3"/>
        <charset val="129"/>
      </rPr>
      <t xml:space="preserve">      </t>
    </r>
  </si>
  <si>
    <r>
      <t xml:space="preserve"> 차   종   별     </t>
    </r>
    <r>
      <rPr>
        <sz val="10"/>
        <color rgb="FF000000"/>
        <rFont val="Arial Narrow"/>
        <family val="2"/>
      </rPr>
      <t xml:space="preserve"> By type of automobile</t>
    </r>
  </si>
  <si>
    <t>신호위반</t>
  </si>
  <si>
    <t>과  속</t>
  </si>
  <si>
    <t>안전</t>
  </si>
  <si>
    <t>안전띠 미착용</t>
  </si>
  <si>
    <t>승 용 차</t>
  </si>
  <si>
    <t>화 물 차</t>
  </si>
  <si>
    <t>기타
(특수차)</t>
  </si>
  <si>
    <t>Case</t>
  </si>
  <si>
    <t>Signal</t>
  </si>
  <si>
    <t>Speed limit</t>
  </si>
  <si>
    <t>운전</t>
  </si>
  <si>
    <t>safety belt</t>
  </si>
  <si>
    <t>Passenger car</t>
  </si>
  <si>
    <t>Motorcycle</t>
  </si>
  <si>
    <t>Others
(Special car)</t>
  </si>
  <si>
    <r>
      <t xml:space="preserve">위      반     사     항     </t>
    </r>
    <r>
      <rPr>
        <sz val="10"/>
        <color rgb="FF000000"/>
        <rFont val="Arial Narrow"/>
        <family val="2"/>
      </rPr>
      <t xml:space="preserve">Violation </t>
    </r>
  </si>
  <si>
    <r>
      <t xml:space="preserve">용 도 별   </t>
    </r>
    <r>
      <rPr>
        <sz val="10"/>
        <color rgb="FF000000"/>
        <rFont val="Arial Narrow"/>
        <family val="2"/>
      </rPr>
      <t>By use</t>
    </r>
  </si>
  <si>
    <r>
      <t xml:space="preserve"> 처  리  상  황     </t>
    </r>
    <r>
      <rPr>
        <sz val="10"/>
        <color rgb="FF000000"/>
        <rFont val="Arial Narrow"/>
        <family val="2"/>
      </rPr>
      <t>By punishment</t>
    </r>
  </si>
  <si>
    <t>중앙선 침범</t>
  </si>
  <si>
    <t>음주운전</t>
  </si>
  <si>
    <t>무면허</t>
  </si>
  <si>
    <t>비사업용</t>
  </si>
  <si>
    <t>사업용</t>
  </si>
  <si>
    <t>기   타</t>
  </si>
  <si>
    <t>입   건</t>
  </si>
  <si>
    <t>즉   심</t>
  </si>
  <si>
    <t>통고처분</t>
  </si>
  <si>
    <t>기    타</t>
  </si>
  <si>
    <t>center lane</t>
  </si>
  <si>
    <t>Drunk driving</t>
  </si>
  <si>
    <t>Non-license</t>
  </si>
  <si>
    <t>Other</t>
  </si>
  <si>
    <t>Private</t>
  </si>
  <si>
    <t>Business</t>
  </si>
  <si>
    <t>Prosecuted</t>
  </si>
  <si>
    <t>judgement</t>
  </si>
  <si>
    <t>Notice</t>
  </si>
  <si>
    <t>주 : 2018년부터 서식 변경</t>
  </si>
  <si>
    <t>Fire Occurrence by Cause</t>
  </si>
  <si>
    <t>실     화</t>
  </si>
  <si>
    <t>전기적요인</t>
  </si>
  <si>
    <t>기계적요인</t>
  </si>
  <si>
    <t>화학적요인</t>
  </si>
  <si>
    <t>가스누출</t>
  </si>
  <si>
    <t>교통사고</t>
  </si>
  <si>
    <t>(폭발)</t>
  </si>
  <si>
    <t>Electricity</t>
  </si>
  <si>
    <t>Machinery</t>
  </si>
  <si>
    <t>Chemicals</t>
  </si>
  <si>
    <t>Gas</t>
  </si>
  <si>
    <t>Traffic accident</t>
  </si>
  <si>
    <t>실    화</t>
  </si>
  <si>
    <t>자연적요인</t>
  </si>
  <si>
    <t>방   화</t>
  </si>
  <si>
    <t>발화요인</t>
  </si>
  <si>
    <t>부주의</t>
  </si>
  <si>
    <t>방화명확</t>
  </si>
  <si>
    <t>방화의심</t>
  </si>
  <si>
    <t>미상</t>
  </si>
  <si>
    <t>Incendiary</t>
  </si>
  <si>
    <t>Careless</t>
  </si>
  <si>
    <t>Natural</t>
  </si>
  <si>
    <t>Areon</t>
  </si>
  <si>
    <t>suspicious</t>
  </si>
  <si>
    <t>Unkown</t>
  </si>
  <si>
    <t>주 : 2007년 조사 개시</t>
  </si>
  <si>
    <t>Fire Occurrence by Location</t>
  </si>
  <si>
    <r>
      <t xml:space="preserve">주     거   </t>
    </r>
    <r>
      <rPr>
        <sz val="10"/>
        <color rgb="FF000000"/>
        <rFont val="Arial Narrow"/>
        <family val="2"/>
      </rPr>
      <t>Housing</t>
    </r>
  </si>
  <si>
    <r>
      <t xml:space="preserve">비  주  거 </t>
    </r>
    <r>
      <rPr>
        <sz val="10"/>
        <color rgb="FF000000"/>
        <rFont val="Arial Narrow"/>
        <family val="2"/>
      </rPr>
      <t xml:space="preserve">  Non-Housing</t>
    </r>
  </si>
  <si>
    <t>단독
주택</t>
  </si>
  <si>
    <t>공동
주택</t>
  </si>
  <si>
    <t>기타
주택</t>
  </si>
  <si>
    <t>학교</t>
  </si>
  <si>
    <t>일반
업무</t>
  </si>
  <si>
    <t>판매
시설</t>
  </si>
  <si>
    <t>숙박
시설</t>
  </si>
  <si>
    <t>종교
시설</t>
  </si>
  <si>
    <t>의료
시설</t>
  </si>
  <si>
    <t>Detached
dwelling</t>
  </si>
  <si>
    <t>Apartment
House</t>
  </si>
  <si>
    <t>Other
Housing</t>
  </si>
  <si>
    <t>Schools</t>
  </si>
  <si>
    <t>General
Business</t>
  </si>
  <si>
    <t>Sales
Facilities</t>
  </si>
  <si>
    <t>Hotel,
INNS</t>
  </si>
  <si>
    <t>Religious
Facilities</t>
  </si>
  <si>
    <t>Medical
Facilities</t>
  </si>
  <si>
    <r>
      <t xml:space="preserve">비  주  거 </t>
    </r>
    <r>
      <rPr>
        <sz val="10"/>
        <color rgb="FF000000"/>
        <rFont val="Arial Narrow"/>
        <family val="2"/>
      </rPr>
      <t xml:space="preserve"> Non-Housing</t>
    </r>
  </si>
  <si>
    <t>위험물
(가스
제조소 등)</t>
  </si>
  <si>
    <t>운송
(차량,
철도 등)</t>
  </si>
  <si>
    <t>임야</t>
  </si>
  <si>
    <t>공장 및
창고</t>
  </si>
  <si>
    <t>작업장</t>
  </si>
  <si>
    <t>위락오락
시설</t>
  </si>
  <si>
    <t>음식점</t>
  </si>
  <si>
    <t>일반
서비스
시설</t>
  </si>
  <si>
    <r>
      <t>기타</t>
    </r>
    <r>
      <rPr>
        <vertAlign val="superscript"/>
        <sz val="10"/>
        <color rgb="FF000000"/>
        <rFont val="나눔고딕"/>
        <family val="3"/>
        <charset val="129"/>
      </rPr>
      <t>2)</t>
    </r>
  </si>
  <si>
    <t>Factory and
warehouse</t>
  </si>
  <si>
    <t>Workshop</t>
  </si>
  <si>
    <t>Amusement
entertainment</t>
  </si>
  <si>
    <t>Restaurants</t>
  </si>
  <si>
    <t>General
Service
Facilities</t>
  </si>
  <si>
    <t>Dangerous(gas,
manufacturing etc)</t>
  </si>
  <si>
    <t>Transportation(car, train etc)</t>
  </si>
  <si>
    <t>Land</t>
  </si>
  <si>
    <t xml:space="preserve">주 1) 국가화재분류체계(2007. 1)변경, 쓰레기소각, 음식물조리, 빨래삼기, 전기스파크 등 오인처리를 화재에 포함.
   2) 연구·학원, 운동시설, 동식물시설 , 자동차시설, 기타비거주시설                                                                                                                                                                  </t>
  </si>
  <si>
    <t>Forest Fires</t>
  </si>
  <si>
    <t>단위 : ha, 천원</t>
  </si>
  <si>
    <t>Unit : ha, 1,000 won</t>
  </si>
  <si>
    <t>입산자실화</t>
  </si>
  <si>
    <t>논밭두렁</t>
  </si>
  <si>
    <t>어린이 불장난</t>
  </si>
  <si>
    <t>Accident by climber</t>
  </si>
  <si>
    <t>Weed burning</t>
  </si>
  <si>
    <t>Accident by children</t>
  </si>
  <si>
    <t>면 적</t>
  </si>
  <si>
    <t>피해액</t>
  </si>
  <si>
    <t>Amount of damage</t>
  </si>
  <si>
    <t>Fire-fighting Equipment</t>
  </si>
  <si>
    <t>Fire-fighting Equipment(Cont'd)</t>
  </si>
  <si>
    <t>단위 : 대</t>
  </si>
  <si>
    <t>Unit : Each</t>
  </si>
  <si>
    <t>연 별</t>
  </si>
  <si>
    <t>합 계</t>
  </si>
  <si>
    <r>
      <t xml:space="preserve">특수소방차 </t>
    </r>
    <r>
      <rPr>
        <sz val="10"/>
        <color rgb="FF000000"/>
        <rFont val="Arial Narrow"/>
        <family val="2"/>
      </rPr>
      <t xml:space="preserve"> Special fire vehicle</t>
    </r>
  </si>
  <si>
    <t>특수소방차  Special fire vehicle</t>
  </si>
  <si>
    <r>
      <t xml:space="preserve">고가차
</t>
    </r>
    <r>
      <rPr>
        <sz val="10"/>
        <color rgb="FF000000"/>
        <rFont val="Arial Narrow"/>
        <family val="2"/>
      </rPr>
      <t>Aerial ladder truck</t>
    </r>
  </si>
  <si>
    <r>
      <t xml:space="preserve">굴절차
</t>
    </r>
    <r>
      <rPr>
        <sz val="10"/>
        <color rgb="FF000000"/>
        <rFont val="Arial Narrow"/>
        <family val="2"/>
      </rPr>
      <t>Aerial ladder platform</t>
    </r>
  </si>
  <si>
    <t>펌프차  Pumper</t>
  </si>
  <si>
    <t>물
탱크차</t>
  </si>
  <si>
    <t>구급차 Ambulance</t>
  </si>
  <si>
    <t>지휘차</t>
  </si>
  <si>
    <t>재난
지원차</t>
  </si>
  <si>
    <t>홍보차</t>
  </si>
  <si>
    <t>점검차</t>
  </si>
  <si>
    <t>순찰차</t>
  </si>
  <si>
    <t>화재
조사차</t>
  </si>
  <si>
    <t>소계</t>
  </si>
  <si>
    <t>55m</t>
  </si>
  <si>
    <t>52m</t>
  </si>
  <si>
    <t>50m</t>
  </si>
  <si>
    <t>46m</t>
  </si>
  <si>
    <t>40m</t>
  </si>
  <si>
    <t>32m</t>
  </si>
  <si>
    <t>45m</t>
  </si>
  <si>
    <t>41m</t>
  </si>
  <si>
    <t>35m</t>
  </si>
  <si>
    <t>27m</t>
  </si>
  <si>
    <t>18.5m</t>
  </si>
  <si>
    <t>대형</t>
  </si>
  <si>
    <t>중형</t>
  </si>
  <si>
    <t>소형</t>
  </si>
  <si>
    <t>승합형</t>
  </si>
  <si>
    <t>화물형</t>
  </si>
  <si>
    <t>Fire com-mand vehicle</t>
  </si>
  <si>
    <t>Disaster support car</t>
  </si>
  <si>
    <t>Publicity car</t>
  </si>
  <si>
    <t xml:space="preserve">Inspec-tion car </t>
  </si>
  <si>
    <t>Patrol car</t>
  </si>
  <si>
    <t>Fire inquiry car</t>
  </si>
  <si>
    <t>sub total</t>
  </si>
  <si>
    <t>sub
total</t>
  </si>
  <si>
    <t>Large size</t>
  </si>
  <si>
    <t>Middle
size</t>
  </si>
  <si>
    <t>Small
size</t>
  </si>
  <si>
    <t>Water tank truck</t>
  </si>
  <si>
    <t xml:space="preserve">Truck </t>
  </si>
  <si>
    <t>특수소방차
Special fire vehicle</t>
  </si>
  <si>
    <t>행정차  Official duty car</t>
  </si>
  <si>
    <t>기타 Others</t>
  </si>
  <si>
    <t>방수탑차
Drainage truck</t>
  </si>
  <si>
    <t>화학차
 Chemical truck</t>
  </si>
  <si>
    <t>배연차</t>
  </si>
  <si>
    <t>구조
공작차</t>
  </si>
  <si>
    <t>제독차</t>
  </si>
  <si>
    <t>화생
방차</t>
  </si>
  <si>
    <t>조명차·
조연차</t>
  </si>
  <si>
    <t>구조
버스</t>
  </si>
  <si>
    <t>굴삭기</t>
  </si>
  <si>
    <t>견인차</t>
  </si>
  <si>
    <t>미분무
가스
소방차</t>
  </si>
  <si>
    <t>기타
(이동체험,
이동정비)</t>
  </si>
  <si>
    <t>유조차</t>
  </si>
  <si>
    <t>행정차</t>
  </si>
  <si>
    <t>교육용차</t>
  </si>
  <si>
    <t>트레
일러</t>
  </si>
  <si>
    <t>헬기</t>
  </si>
  <si>
    <t>소방
구조정</t>
  </si>
  <si>
    <t>44m</t>
  </si>
  <si>
    <t>내폭</t>
  </si>
  <si>
    <t>고성능</t>
  </si>
  <si>
    <t>일반</t>
  </si>
  <si>
    <t>Exhaust
truck</t>
  </si>
  <si>
    <t>Rescue vehicle</t>
  </si>
  <si>
    <t>Detoxication</t>
  </si>
  <si>
    <t>Chemical
 truck</t>
  </si>
  <si>
    <t>Flood-light truck</t>
  </si>
  <si>
    <t>Rescue
bus</t>
  </si>
  <si>
    <t>Exac-
vator</t>
  </si>
  <si>
    <t>Wrecker</t>
  </si>
  <si>
    <t>Atomized gas fire trucks</t>
  </si>
  <si>
    <t xml:space="preserve">Oil Tank car </t>
  </si>
  <si>
    <t>화물차</t>
  </si>
  <si>
    <t>Educational
car</t>
  </si>
  <si>
    <t>Two 
wheeled
vehicle</t>
  </si>
  <si>
    <t>Trailer</t>
  </si>
  <si>
    <t>Fire
helicop-ter</t>
  </si>
  <si>
    <t xml:space="preserve"> Fire
Rescue
ship</t>
  </si>
  <si>
    <t>Inplos-
ive</t>
  </si>
  <si>
    <t>High Powered</t>
  </si>
  <si>
    <t xml:space="preserve">General </t>
  </si>
  <si>
    <t>Passen-ger car</t>
  </si>
  <si>
    <t xml:space="preserve"> Bus</t>
  </si>
  <si>
    <t>주 : 2014년부터 서식 변경</t>
  </si>
  <si>
    <t>119 EMS Activities</t>
  </si>
  <si>
    <t>Unit : case</t>
  </si>
  <si>
    <t>신고건수</t>
  </si>
  <si>
    <t>이송건수</t>
  </si>
  <si>
    <r>
      <t>구급환자유형별</t>
    </r>
    <r>
      <rPr>
        <sz val="10"/>
        <color rgb="FF000000"/>
        <rFont val="Arial Narrow"/>
        <family val="2"/>
      </rPr>
      <t xml:space="preserve">   Number of first-aid patients by type</t>
    </r>
  </si>
  <si>
    <r>
      <t xml:space="preserve">질   병  </t>
    </r>
    <r>
      <rPr>
        <sz val="10"/>
        <color rgb="FF000000"/>
        <rFont val="Arial Narrow"/>
        <family val="2"/>
      </rPr>
      <t xml:space="preserve"> Diseases</t>
    </r>
  </si>
  <si>
    <t>Number
of cases
reported</t>
  </si>
  <si>
    <t>Number
of patients
transported</t>
  </si>
  <si>
    <t>고혈압</t>
  </si>
  <si>
    <t>당뇨</t>
  </si>
  <si>
    <t>Traffic
accdent</t>
  </si>
  <si>
    <t>Hypert-ension</t>
  </si>
  <si>
    <t>Diabet-es</t>
  </si>
  <si>
    <t>others</t>
  </si>
  <si>
    <r>
      <t xml:space="preserve">구급환자 유형별
</t>
    </r>
    <r>
      <rPr>
        <sz val="10"/>
        <color rgb="FF000000"/>
        <rFont val="Arial Narrow"/>
        <family val="2"/>
      </rPr>
      <t>Number of farst-andpatients by type</t>
    </r>
  </si>
  <si>
    <r>
      <t xml:space="preserve">이송 병원별
</t>
    </r>
    <r>
      <rPr>
        <sz val="10"/>
        <color rgb="FF000000"/>
        <rFont val="Arial Narrow"/>
        <family val="2"/>
      </rPr>
      <t>By medical facilities</t>
    </r>
  </si>
  <si>
    <r>
      <t>사고부상</t>
    </r>
    <r>
      <rPr>
        <sz val="10"/>
        <color rgb="FF000000"/>
        <rFont val="Arial Narrow"/>
        <family val="2"/>
      </rPr>
      <t xml:space="preserve"> Wounded</t>
    </r>
  </si>
  <si>
    <t>의원</t>
  </si>
  <si>
    <t>일반병원</t>
  </si>
  <si>
    <t>종합병원</t>
  </si>
  <si>
    <t>추락/낙상</t>
  </si>
  <si>
    <t>둔상</t>
  </si>
  <si>
    <t>Clinics</t>
  </si>
  <si>
    <t>Hospitals</t>
  </si>
  <si>
    <t>General hospitals</t>
  </si>
  <si>
    <t>Fall</t>
  </si>
  <si>
    <t>Traumatic shock</t>
  </si>
  <si>
    <t>119 EMS Rescue Activities</t>
  </si>
  <si>
    <t>출동건수</t>
  </si>
  <si>
    <r>
      <t xml:space="preserve">구조(처리) 건수 </t>
    </r>
    <r>
      <rPr>
        <sz val="10"/>
        <color rgb="FF000000"/>
        <rFont val="Arial Narrow"/>
        <family val="2"/>
      </rPr>
      <t>Number of cases rescued</t>
    </r>
  </si>
  <si>
    <t>구조인원</t>
  </si>
  <si>
    <r>
      <t>미처리</t>
    </r>
    <r>
      <rPr>
        <vertAlign val="superscript"/>
        <sz val="10"/>
        <color rgb="FF000000"/>
        <rFont val="나눔고딕"/>
        <family val="3"/>
        <charset val="129"/>
      </rPr>
      <t xml:space="preserve">1)
</t>
    </r>
    <r>
      <rPr>
        <sz val="10"/>
        <color rgb="FF000000"/>
        <rFont val="나눔고딕"/>
        <family val="3"/>
        <charset val="129"/>
      </rPr>
      <t>(자체처리,
허위등)</t>
    </r>
  </si>
  <si>
    <t>인명구조</t>
  </si>
  <si>
    <t>안전조치</t>
  </si>
  <si>
    <t>(명)</t>
  </si>
  <si>
    <t>Number of cases</t>
  </si>
  <si>
    <t>Rescue</t>
  </si>
  <si>
    <t>Safety action</t>
  </si>
  <si>
    <t>Rescued
person</t>
  </si>
  <si>
    <t>Non-action</t>
  </si>
  <si>
    <r>
      <t xml:space="preserve">사 고 종 별 구 조 인 원(명)  </t>
    </r>
    <r>
      <rPr>
        <sz val="10"/>
        <color rgb="FF000000"/>
        <rFont val="Arial Narrow"/>
        <family val="2"/>
      </rPr>
      <t>Rescued person by accident</t>
    </r>
  </si>
  <si>
    <t>화  재</t>
  </si>
  <si>
    <t>수난사고</t>
  </si>
  <si>
    <t>기계사고</t>
  </si>
  <si>
    <t>승강기</t>
  </si>
  <si>
    <t>산악사고</t>
  </si>
  <si>
    <t>갇  힘</t>
  </si>
  <si>
    <r>
      <t xml:space="preserve">기  타 </t>
    </r>
    <r>
      <rPr>
        <vertAlign val="superscript"/>
        <sz val="10"/>
        <color rgb="FF000000"/>
        <rFont val="나눔고딕"/>
        <family val="3"/>
        <charset val="129"/>
      </rPr>
      <t>2)</t>
    </r>
  </si>
  <si>
    <t>Traffic</t>
  </si>
  <si>
    <t>Flood</t>
  </si>
  <si>
    <t>Mechinery</t>
  </si>
  <si>
    <t>Elevator</t>
  </si>
  <si>
    <t>Mountains</t>
  </si>
  <si>
    <t>Confinement</t>
  </si>
  <si>
    <t xml:space="preserve">주 1) 미처리는 출동했으나 이미 자력구조 등으로 119구조대의 활동이 불필요한 경우 
   2) 기타 항목에는 붕괴, 추락, 폭발, 약물, 자연재해, 고립, 유독물질, 자해범죄 등이 포함 </t>
  </si>
  <si>
    <t xml:space="preserve">자료 : 목포소방서 </t>
  </si>
  <si>
    <t>Facilities Subjected to Fire Safety Regulations</t>
  </si>
  <si>
    <t>단위 : 개소</t>
  </si>
  <si>
    <t>Unit : Place</t>
  </si>
  <si>
    <t>아파트</t>
  </si>
  <si>
    <t>기숙사</t>
  </si>
  <si>
    <t>근린 
생활시설</t>
  </si>
  <si>
    <t>문화 및 
집회시설</t>
  </si>
  <si>
    <t>종교시설</t>
  </si>
  <si>
    <t>판매시설</t>
  </si>
  <si>
    <t>운수시설</t>
  </si>
  <si>
    <t>의료시설</t>
  </si>
  <si>
    <t>교육연구시설</t>
  </si>
  <si>
    <t>Apartment</t>
  </si>
  <si>
    <t>Dormitories</t>
  </si>
  <si>
    <t>Community Facilities</t>
  </si>
  <si>
    <t>Stadiums</t>
  </si>
  <si>
    <t>Stores</t>
  </si>
  <si>
    <t>Transport
Facilities</t>
  </si>
  <si>
    <t>Education and research
Facilities</t>
  </si>
  <si>
    <t>노유자
시설</t>
  </si>
  <si>
    <t>수련시설</t>
  </si>
  <si>
    <t>운동시설</t>
  </si>
  <si>
    <t>업무시설</t>
  </si>
  <si>
    <t>숙박시설</t>
  </si>
  <si>
    <t>위락시설</t>
  </si>
  <si>
    <t>공장</t>
  </si>
  <si>
    <t>창고시설</t>
  </si>
  <si>
    <t>위험물저장 
및 처리시설</t>
  </si>
  <si>
    <t>항공기 및 
자동차
관련시설</t>
  </si>
  <si>
    <t>동물 및 
식물 
관련시설</t>
  </si>
  <si>
    <t>Facilities
for old and
youth</t>
  </si>
  <si>
    <t>Training</t>
  </si>
  <si>
    <t>Sporting</t>
  </si>
  <si>
    <t>Lodging</t>
  </si>
  <si>
    <t>Amuse
-ment</t>
  </si>
  <si>
    <t>Factories</t>
  </si>
  <si>
    <t>Ware
house</t>
  </si>
  <si>
    <t>Storage &amp; handling of
dangerous object</t>
  </si>
  <si>
    <t>Airplane and Automoibile 
related Facilities</t>
  </si>
  <si>
    <t xml:space="preserve">Animal, plant
related Facilities </t>
  </si>
  <si>
    <t>분뇨 및 
쓰레기 
처리실</t>
  </si>
  <si>
    <t>교정 및 
군사시설</t>
  </si>
  <si>
    <t>방송통신
시설</t>
  </si>
  <si>
    <t>발전시설</t>
  </si>
  <si>
    <t>묘지
관련시설</t>
  </si>
  <si>
    <t>관광
휴게시설</t>
  </si>
  <si>
    <t>장례식장</t>
  </si>
  <si>
    <t>지하가</t>
  </si>
  <si>
    <t>지하구</t>
  </si>
  <si>
    <t>문화재</t>
  </si>
  <si>
    <t>복합
건축물</t>
  </si>
  <si>
    <t>Waste and Soil
Treatment Facilities</t>
  </si>
  <si>
    <t>Correction and
Military Facilities</t>
  </si>
  <si>
    <t>Broadcasting and Communication
Facilities</t>
  </si>
  <si>
    <t xml:space="preserve">Facilities for Electricity
Generation </t>
  </si>
  <si>
    <t>Cemeteries</t>
  </si>
  <si>
    <t>Tourism
Facilities</t>
  </si>
  <si>
    <t>Fueral
halls</t>
  </si>
  <si>
    <t>Under-ground
arcade</t>
  </si>
  <si>
    <t>Underground
tunnel</t>
  </si>
  <si>
    <t>Cultural
property</t>
  </si>
  <si>
    <t>Complex
building</t>
  </si>
  <si>
    <t>Storm and Flood Damage</t>
    <phoneticPr fontId="6" type="noConversion"/>
  </si>
  <si>
    <t>단위 : 명,  ha, 천원</t>
    <phoneticPr fontId="6" type="noConversion"/>
  </si>
  <si>
    <t>Unit : Person, ha, 1000won</t>
    <phoneticPr fontId="6" type="noConversion"/>
  </si>
  <si>
    <t>연  별</t>
    <phoneticPr fontId="6" type="noConversion"/>
  </si>
  <si>
    <t>인명피해</t>
    <phoneticPr fontId="6" type="noConversion"/>
  </si>
  <si>
    <t>이재민</t>
    <phoneticPr fontId="6" type="noConversion"/>
  </si>
  <si>
    <t>피    해    액</t>
  </si>
  <si>
    <t>사망및실종</t>
    <phoneticPr fontId="3" type="noConversion"/>
  </si>
  <si>
    <t>부상</t>
    <phoneticPr fontId="3" type="noConversion"/>
  </si>
  <si>
    <t>건 물</t>
    <phoneticPr fontId="6" type="noConversion"/>
  </si>
  <si>
    <t>선 박</t>
    <phoneticPr fontId="6" type="noConversion"/>
  </si>
  <si>
    <t>농경지</t>
    <phoneticPr fontId="6" type="noConversion"/>
  </si>
  <si>
    <t>공공시설</t>
    <phoneticPr fontId="6" type="noConversion"/>
  </si>
  <si>
    <t>기  타</t>
    <phoneticPr fontId="6" type="noConversion"/>
  </si>
  <si>
    <t>Refugees</t>
    <phoneticPr fontId="6" type="noConversion"/>
  </si>
  <si>
    <t>Public</t>
    <phoneticPr fontId="6" type="noConversion"/>
  </si>
  <si>
    <t>Year</t>
    <phoneticPr fontId="6" type="noConversion"/>
  </si>
  <si>
    <t>Dead &amp; Missing</t>
    <phoneticPr fontId="6" type="noConversion"/>
  </si>
  <si>
    <t>Injuries</t>
    <phoneticPr fontId="3" type="noConversion"/>
  </si>
  <si>
    <t>Building</t>
  </si>
  <si>
    <t>Vessels</t>
    <phoneticPr fontId="6" type="noConversion"/>
  </si>
  <si>
    <t>Farmland</t>
    <phoneticPr fontId="6" type="noConversion"/>
  </si>
  <si>
    <t>facilities</t>
    <phoneticPr fontId="3" type="noConversion"/>
  </si>
  <si>
    <t>Others</t>
    <phoneticPr fontId="6" type="noConversion"/>
  </si>
  <si>
    <t>자료 : 안전총괄과</t>
    <phoneticPr fontId="21" type="noConversion"/>
  </si>
  <si>
    <t xml:space="preserve">Calamities and Damage </t>
    <phoneticPr fontId="21" type="noConversion"/>
  </si>
  <si>
    <t>Calamities and Damage</t>
    <phoneticPr fontId="21" type="noConversion"/>
  </si>
  <si>
    <t>단위 : 건, 명, 천원</t>
    <phoneticPr fontId="99" type="noConversion"/>
  </si>
  <si>
    <t>Unit : Case, Person, 1000 won</t>
    <phoneticPr fontId="21" type="noConversion"/>
  </si>
  <si>
    <t>연  별</t>
    <phoneticPr fontId="21" type="noConversion"/>
  </si>
  <si>
    <t>화    재</t>
    <phoneticPr fontId="21" type="noConversion"/>
  </si>
  <si>
    <t>산    불</t>
    <phoneticPr fontId="21" type="noConversion"/>
  </si>
  <si>
    <t>붕    괴</t>
    <phoneticPr fontId="21" type="noConversion"/>
  </si>
  <si>
    <t>해    난</t>
    <phoneticPr fontId="21" type="noConversion"/>
  </si>
  <si>
    <t>기타사고</t>
  </si>
  <si>
    <r>
      <rPr>
        <sz val="10"/>
        <rFont val="나눔고딕"/>
        <family val="3"/>
        <charset val="129"/>
      </rPr>
      <t>인적피해</t>
    </r>
    <r>
      <rPr>
        <sz val="10"/>
        <rFont val="Arial Narrow"/>
        <family val="2"/>
      </rPr>
      <t xml:space="preserve"> Casualties</t>
    </r>
    <phoneticPr fontId="99" type="noConversion"/>
  </si>
  <si>
    <t>Fire incident</t>
  </si>
  <si>
    <t>Forest fire</t>
  </si>
  <si>
    <t>Building collapse</t>
    <phoneticPr fontId="21" type="noConversion"/>
  </si>
  <si>
    <t>Marine accident</t>
    <phoneticPr fontId="21" type="noConversion"/>
  </si>
  <si>
    <r>
      <rPr>
        <sz val="10"/>
        <color theme="1"/>
        <rFont val="나눔고딕"/>
        <family val="3"/>
        <charset val="129"/>
      </rPr>
      <t>인명피해</t>
    </r>
    <r>
      <rPr>
        <sz val="10"/>
        <color theme="1"/>
        <rFont val="Arial Narrow"/>
        <family val="2"/>
      </rPr>
      <t xml:space="preserve">  Number of casualties</t>
    </r>
    <phoneticPr fontId="99" type="noConversion"/>
  </si>
  <si>
    <t>건</t>
  </si>
  <si>
    <t>인원</t>
  </si>
  <si>
    <t>계</t>
    <phoneticPr fontId="99" type="noConversion"/>
  </si>
  <si>
    <t>사망</t>
    <phoneticPr fontId="99" type="noConversion"/>
  </si>
  <si>
    <t>부상</t>
    <phoneticPr fontId="99" type="noConversion"/>
  </si>
  <si>
    <t>Year</t>
    <phoneticPr fontId="21" type="noConversion"/>
  </si>
  <si>
    <t>Persons</t>
  </si>
  <si>
    <t>Total</t>
    <phoneticPr fontId="3" type="noConversion"/>
  </si>
  <si>
    <t>Death</t>
    <phoneticPr fontId="99" type="noConversion"/>
  </si>
  <si>
    <t>injury</t>
    <phoneticPr fontId="99" type="noConversion"/>
  </si>
  <si>
    <t>폭    발</t>
    <phoneticPr fontId="21" type="noConversion"/>
  </si>
  <si>
    <t>도로교통사고</t>
    <phoneticPr fontId="21" type="noConversion"/>
  </si>
  <si>
    <t>환경오염</t>
  </si>
  <si>
    <t>유 · 도선</t>
    <phoneticPr fontId="3" type="noConversion"/>
  </si>
  <si>
    <r>
      <rPr>
        <sz val="10"/>
        <rFont val="나눔고딕"/>
        <family val="3"/>
        <charset val="129"/>
      </rPr>
      <t>인적피해</t>
    </r>
    <r>
      <rPr>
        <sz val="10"/>
        <rFont val="Arial Narrow"/>
        <family val="2"/>
      </rPr>
      <t xml:space="preserve">  Casualties</t>
    </r>
    <phoneticPr fontId="99" type="noConversion"/>
  </si>
  <si>
    <t>재산피해</t>
    <phoneticPr fontId="99" type="noConversion"/>
  </si>
  <si>
    <t>Explosion</t>
  </si>
  <si>
    <t>Car accident</t>
  </si>
  <si>
    <t>Environmental pollution</t>
  </si>
  <si>
    <t>Barge</t>
    <phoneticPr fontId="21" type="noConversion"/>
  </si>
  <si>
    <r>
      <rPr>
        <sz val="10"/>
        <rFont val="나눔고딕"/>
        <family val="3"/>
        <charset val="129"/>
      </rPr>
      <t>이재민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발생</t>
    </r>
    <r>
      <rPr>
        <sz val="10"/>
        <rFont val="Arial Narrow"/>
        <family val="2"/>
      </rPr>
      <t xml:space="preserve">  Refugee</t>
    </r>
    <phoneticPr fontId="99" type="noConversion"/>
  </si>
  <si>
    <t>Damaged Property</t>
    <phoneticPr fontId="99" type="noConversion"/>
  </si>
  <si>
    <t>세대수</t>
    <phoneticPr fontId="99" type="noConversion"/>
  </si>
  <si>
    <t>인원</t>
    <phoneticPr fontId="99" type="noConversion"/>
  </si>
  <si>
    <t>계
Total</t>
    <phoneticPr fontId="99" type="noConversion"/>
  </si>
  <si>
    <t>부동산</t>
    <phoneticPr fontId="99" type="noConversion"/>
  </si>
  <si>
    <t>동산</t>
    <phoneticPr fontId="99" type="noConversion"/>
  </si>
  <si>
    <t>Household</t>
    <phoneticPr fontId="99" type="noConversion"/>
  </si>
  <si>
    <t>persons</t>
    <phoneticPr fontId="99" type="noConversion"/>
  </si>
  <si>
    <t>Immovable</t>
    <phoneticPr fontId="99" type="noConversion"/>
  </si>
  <si>
    <t>Movable</t>
    <phoneticPr fontId="99" type="noConversion"/>
  </si>
  <si>
    <t>-</t>
    <phoneticPr fontId="3" type="noConversion"/>
  </si>
  <si>
    <t>주 1) 기타사고란은 익사, 추락, 안전사고 포함</t>
    <phoneticPr fontId="21" type="noConversion"/>
  </si>
  <si>
    <t xml:space="preserve">   2) 인원은 사망, 부상자 포함임.</t>
    <phoneticPr fontId="21" type="noConversion"/>
  </si>
  <si>
    <t>자료 : 안전총괄과 재난안전상황실 상황전파메시지 기준</t>
    <phoneticPr fontId="21" type="noConversion"/>
  </si>
  <si>
    <t>7. 경찰공무원</t>
    <phoneticPr fontId="3" type="noConversion"/>
  </si>
  <si>
    <t>8. 퇴  직  사  유  별  공  무  원</t>
    <phoneticPr fontId="6" type="noConversion"/>
  </si>
  <si>
    <t>8. 퇴  직  사  유  별  공  무  원(속)</t>
    <phoneticPr fontId="3" type="noConversion"/>
  </si>
  <si>
    <t>8. 퇴  직  사  유  별  공  무  원(속)</t>
    <phoneticPr fontId="6" type="noConversion"/>
  </si>
  <si>
    <t>8.  퇴직사유별 공무원(속)</t>
    <phoneticPr fontId="6" type="noConversion"/>
  </si>
  <si>
    <t>9. 외  국  인  범  죄</t>
    <phoneticPr fontId="3" type="noConversion"/>
  </si>
  <si>
    <t>10. 화  재  발  생</t>
    <phoneticPr fontId="3" type="noConversion"/>
  </si>
  <si>
    <t>11. 발 화 요 인 별 화 재 발 생</t>
    <phoneticPr fontId="3" type="noConversion"/>
  </si>
  <si>
    <t>12. 장소별 화재발생</t>
    <phoneticPr fontId="3" type="noConversion"/>
  </si>
  <si>
    <t>13. 산 불 발 생 현 황</t>
    <phoneticPr fontId="3" type="noConversion"/>
  </si>
  <si>
    <t>14. 소  방  장  비</t>
    <phoneticPr fontId="3" type="noConversion"/>
  </si>
  <si>
    <t>14. 소  방  장  비 (속)</t>
    <phoneticPr fontId="3" type="noConversion"/>
  </si>
  <si>
    <t xml:space="preserve">15. 119 구 급 활 동 실 적 </t>
    <phoneticPr fontId="3" type="noConversion"/>
  </si>
  <si>
    <t xml:space="preserve"> 16. 119 구  조  활  동  실  적</t>
    <phoneticPr fontId="3" type="noConversion"/>
  </si>
  <si>
    <t>17. 재난사고 발생 및 피해현황</t>
    <phoneticPr fontId="21" type="noConversion"/>
  </si>
  <si>
    <t>17. 재난사고 발생 및 피해현황(속)</t>
    <phoneticPr fontId="21" type="noConversion"/>
  </si>
  <si>
    <t>18. 풍   수   해   발   생</t>
    <phoneticPr fontId="6" type="noConversion"/>
  </si>
  <si>
    <t>19. 소  방  대  상  물  현  황</t>
    <phoneticPr fontId="3" type="noConversion"/>
  </si>
  <si>
    <t>20. 교  통  사  고  건 수 (자동차)</t>
    <phoneticPr fontId="76" type="noConversion"/>
  </si>
  <si>
    <t>전국체전준비기획단(TF)</t>
  </si>
  <si>
    <t>공보과</t>
  </si>
  <si>
    <t>세정과</t>
  </si>
  <si>
    <t>회계과</t>
  </si>
  <si>
    <t>사회복지과</t>
  </si>
  <si>
    <t>노인장애인과</t>
  </si>
  <si>
    <t>여성가족과</t>
  </si>
  <si>
    <t>민원봉사실</t>
  </si>
  <si>
    <t>관광과</t>
  </si>
  <si>
    <t>문화예술과</t>
  </si>
  <si>
    <t>교육체육과</t>
  </si>
  <si>
    <t>문예시설관리과</t>
  </si>
  <si>
    <t>체육시설관리과</t>
  </si>
  <si>
    <t>목포자연사박물관</t>
  </si>
  <si>
    <t>관광거점도시추진단(TF팀)</t>
  </si>
  <si>
    <t>지역경제과</t>
  </si>
  <si>
    <t>기업유치과</t>
  </si>
  <si>
    <t>일자리청년정책과</t>
  </si>
  <si>
    <t>해양항만과</t>
  </si>
  <si>
    <t>수산진흥과</t>
  </si>
  <si>
    <t>농업정책과</t>
  </si>
  <si>
    <t>도시계획과</t>
  </si>
  <si>
    <t>안전총괄과</t>
  </si>
  <si>
    <t>건축행정과</t>
  </si>
  <si>
    <t>건설과</t>
  </si>
  <si>
    <t>교통행정과</t>
  </si>
  <si>
    <t>2020</t>
  </si>
  <si>
    <t>환경수도사업단</t>
  </si>
  <si>
    <t>도시발전사업단</t>
  </si>
  <si>
    <t>남해수질관리사무소</t>
  </si>
  <si>
    <t>북항수질관리사무소</t>
  </si>
  <si>
    <t>남해수질관리사무소</t>
    <phoneticPr fontId="3" type="noConversion"/>
  </si>
  <si>
    <t>북항수질관리사무소</t>
    <phoneticPr fontId="3" type="noConversion"/>
  </si>
  <si>
    <t>전국체전준비기획단(TF)</t>
    <phoneticPr fontId="3" type="noConversion"/>
  </si>
  <si>
    <t>22. 자 동 차 단 속  및  처 리</t>
    <phoneticPr fontId="3" type="noConversion"/>
  </si>
  <si>
    <t>22. 자 동 차 단 속  및  처 리 (속)</t>
    <phoneticPr fontId="3" type="noConversion"/>
  </si>
  <si>
    <t>21. 교  통  사  고  발  생 (자동차)</t>
    <phoneticPr fontId="3" type="noConversion"/>
  </si>
  <si>
    <t>23. 운 전 면 허  소 지 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</si>
</sst>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_ * #,##0_ ;_ * \-#,##0_ ;_ * &quot;-&quot;_ ;_ @_ "/>
    <numFmt numFmtId="177" formatCode="0_);[Red]\(0\)"/>
    <numFmt numFmtId="178" formatCode="_(* #,##0_);_(* \(#,##0\);_(* &quot;-&quot;_);_(@_)"/>
    <numFmt numFmtId="179" formatCode="#,##0_ "/>
    <numFmt numFmtId="180" formatCode="\(0\)"/>
    <numFmt numFmtId="181" formatCode="0;[Red]0"/>
    <numFmt numFmtId="182" formatCode="#,##0;[Red]#,##0"/>
    <numFmt numFmtId="183" formatCode="0.0"/>
    <numFmt numFmtId="184" formatCode="#,##0_);[Red]\(#,##0\)"/>
    <numFmt numFmtId="185" formatCode="#,##0.0_ "/>
  </numFmts>
  <fonts count="1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굴림"/>
      <family val="3"/>
      <charset val="129"/>
    </font>
    <font>
      <sz val="8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14"/>
      <color indexed="12"/>
      <name val="굴림"/>
      <family val="3"/>
      <charset val="129"/>
    </font>
    <font>
      <b/>
      <sz val="14"/>
      <color indexed="12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b/>
      <sz val="12"/>
      <name val="바탕체"/>
      <family val="1"/>
      <charset val="129"/>
    </font>
    <font>
      <sz val="9"/>
      <name val="굴림"/>
      <family val="3"/>
      <charset val="129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나눔고딕"/>
      <family val="3"/>
      <charset val="129"/>
    </font>
    <font>
      <b/>
      <sz val="9"/>
      <name val="굴림"/>
      <family val="3"/>
      <charset val="129"/>
    </font>
    <font>
      <sz val="12"/>
      <color theme="1"/>
      <name val="Arial Narrow"/>
      <family val="2"/>
    </font>
    <font>
      <b/>
      <sz val="18"/>
      <name val="궁서체"/>
      <family val="1"/>
      <charset val="129"/>
    </font>
    <font>
      <sz val="12"/>
      <color indexed="12"/>
      <name val="맑은 고딕"/>
      <family val="3"/>
      <charset val="129"/>
      <scheme val="minor"/>
    </font>
    <font>
      <sz val="12"/>
      <color indexed="12"/>
      <name val="굴림"/>
      <family val="3"/>
      <charset val="129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나눔고딕"/>
      <family val="3"/>
      <charset val="129"/>
    </font>
    <font>
      <sz val="10.45"/>
      <color theme="1"/>
      <name val="Arial Narrow"/>
      <family val="2"/>
    </font>
    <font>
      <sz val="10.5"/>
      <color theme="1"/>
      <name val="나눔고딕"/>
      <family val="3"/>
      <charset val="129"/>
    </font>
    <font>
      <sz val="10.45"/>
      <color rgb="FF000000"/>
      <name val="바탕체"/>
      <family val="1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color indexed="12"/>
      <name val="맑은 고딕"/>
      <family val="3"/>
      <charset val="129"/>
      <scheme val="minor"/>
    </font>
    <font>
      <sz val="10"/>
      <color indexed="12"/>
      <name val="맑은 고딕"/>
      <family val="3"/>
      <charset val="129"/>
      <scheme val="minor"/>
    </font>
    <font>
      <b/>
      <sz val="14"/>
      <name val="바탕체"/>
      <family val="1"/>
      <charset val="129"/>
    </font>
    <font>
      <b/>
      <sz val="11"/>
      <name val="Arial Narrow"/>
      <family val="2"/>
    </font>
    <font>
      <b/>
      <sz val="12"/>
      <name val="굴림"/>
      <family val="3"/>
      <charset val="129"/>
    </font>
    <font>
      <sz val="11"/>
      <color indexed="8"/>
      <name val="Arial Narrow"/>
      <family val="2"/>
    </font>
    <font>
      <sz val="11"/>
      <name val="바탕체"/>
      <family val="1"/>
      <charset val="129"/>
    </font>
    <font>
      <sz val="11"/>
      <name val="굴림"/>
      <family val="3"/>
      <charset val="129"/>
    </font>
    <font>
      <sz val="12"/>
      <color indexed="8"/>
      <name val="Arial Narrow"/>
      <family val="2"/>
    </font>
    <font>
      <b/>
      <sz val="11"/>
      <name val="굴림"/>
      <family val="3"/>
      <charset val="129"/>
    </font>
    <font>
      <b/>
      <sz val="12"/>
      <color indexed="12"/>
      <name val="맑은 고딕"/>
      <family val="3"/>
      <charset val="129"/>
      <scheme val="minor"/>
    </font>
    <font>
      <b/>
      <sz val="9"/>
      <name val="바탕체"/>
      <family val="1"/>
      <charset val="129"/>
    </font>
    <font>
      <sz val="10.5"/>
      <color indexed="8"/>
      <name val="나눔고딕"/>
      <family val="3"/>
      <charset val="129"/>
    </font>
    <font>
      <sz val="10.45"/>
      <color rgb="FF000000"/>
      <name val="Arial Narrow"/>
      <family val="2"/>
    </font>
    <font>
      <b/>
      <sz val="14"/>
      <name val="굴림"/>
      <family val="3"/>
      <charset val="129"/>
    </font>
    <font>
      <sz val="10"/>
      <name val="굴림"/>
      <family val="3"/>
      <charset val="129"/>
    </font>
    <font>
      <b/>
      <sz val="12"/>
      <color indexed="8"/>
      <name val="Arial Narrow"/>
      <family val="2"/>
    </font>
    <font>
      <sz val="12"/>
      <name val="바탕체"/>
      <family val="1"/>
      <charset val="129"/>
    </font>
    <font>
      <sz val="12"/>
      <name val="Times New Roman"/>
      <family val="1"/>
    </font>
    <font>
      <sz val="11"/>
      <color rgb="FF000000"/>
      <name val="맑은 고딕"/>
      <family val="3"/>
      <charset val="129"/>
    </font>
    <font>
      <sz val="11"/>
      <color rgb="FF000000"/>
      <name val="굴림"/>
      <family val="3"/>
      <charset val="129"/>
    </font>
    <font>
      <b/>
      <sz val="16"/>
      <color rgb="FF0000FF"/>
      <name val="맑은 고딕"/>
      <family val="3"/>
      <charset val="129"/>
    </font>
    <font>
      <b/>
      <sz val="14"/>
      <color rgb="FF0000FF"/>
      <name val="굴림"/>
      <family val="3"/>
      <charset val="129"/>
    </font>
    <font>
      <b/>
      <sz val="14"/>
      <color rgb="FF0000FF"/>
      <name val="맑은 고딕"/>
      <family val="3"/>
      <charset val="129"/>
    </font>
    <font>
      <sz val="9"/>
      <color rgb="FF000000"/>
      <name val="바탕체"/>
      <family val="1"/>
      <charset val="129"/>
    </font>
    <font>
      <sz val="14"/>
      <color rgb="FF000000"/>
      <name val="바탕체"/>
      <family val="1"/>
      <charset val="129"/>
    </font>
    <font>
      <sz val="9"/>
      <color rgb="FF000000"/>
      <name val="굴림"/>
      <family val="3"/>
      <charset val="129"/>
    </font>
    <font>
      <sz val="10"/>
      <color rgb="FF000000"/>
      <name val="나눔고딕"/>
      <family val="3"/>
      <charset val="129"/>
    </font>
    <font>
      <vertAlign val="superscript"/>
      <sz val="10"/>
      <color rgb="FF000000"/>
      <name val="나눔고딕"/>
      <family val="3"/>
      <charset val="129"/>
    </font>
    <font>
      <sz val="10"/>
      <color rgb="FF000000"/>
      <name val="Arial Narrow"/>
      <family val="2"/>
    </font>
    <font>
      <sz val="12"/>
      <color rgb="FF000000"/>
      <name val="Arial Narrow"/>
      <family val="2"/>
    </font>
    <font>
      <b/>
      <sz val="9"/>
      <color rgb="FF000000"/>
      <name val="굴림"/>
      <family val="3"/>
      <charset val="129"/>
    </font>
    <font>
      <b/>
      <sz val="12"/>
      <color rgb="FF000000"/>
      <name val="Arial Narrow"/>
      <family val="2"/>
    </font>
    <font>
      <sz val="9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2"/>
      <color rgb="FF000000"/>
      <name val="굴림"/>
      <family val="3"/>
      <charset val="129"/>
    </font>
    <font>
      <b/>
      <sz val="15"/>
      <color rgb="FF000000"/>
      <name val="바탕체"/>
      <family val="1"/>
      <charset val="129"/>
    </font>
    <font>
      <sz val="11"/>
      <color rgb="FF000000"/>
      <name val="바탕체"/>
      <family val="1"/>
      <charset val="129"/>
    </font>
    <font>
      <sz val="10"/>
      <color rgb="FF000000"/>
      <name val="굴림"/>
      <family val="3"/>
      <charset val="129"/>
    </font>
    <font>
      <sz val="9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color rgb="FF0000FF"/>
      <name val="맑은 고딕"/>
      <family val="3"/>
      <charset val="129"/>
    </font>
    <font>
      <sz val="14"/>
      <color rgb="FF0000FF"/>
      <name val="맑은 고딕"/>
      <family val="3"/>
      <charset val="129"/>
    </font>
    <font>
      <sz val="12"/>
      <color rgb="FF000000"/>
      <name val="바탕체"/>
      <family val="1"/>
      <charset val="129"/>
    </font>
    <font>
      <sz val="13"/>
      <color rgb="FF000000"/>
      <name val="Arial Narrow"/>
      <family val="2"/>
    </font>
    <font>
      <b/>
      <sz val="13"/>
      <color rgb="FF000000"/>
      <name val="Arial Narrow"/>
      <family val="2"/>
    </font>
    <font>
      <sz val="12"/>
      <color rgb="FF0000FF"/>
      <name val="굴림"/>
      <family val="3"/>
      <charset val="129"/>
    </font>
    <font>
      <b/>
      <sz val="12"/>
      <color rgb="FF000000"/>
      <name val="굴림"/>
      <family val="3"/>
      <charset val="129"/>
    </font>
    <font>
      <sz val="10"/>
      <color rgb="FF000000"/>
      <name val="ariel narrow"/>
    </font>
    <font>
      <b/>
      <sz val="9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9"/>
      <color rgb="FF000000"/>
      <name val="바탕체"/>
      <family val="1"/>
      <charset val="129"/>
    </font>
    <font>
      <sz val="9"/>
      <color rgb="FF000000"/>
      <name val="나눔고딕"/>
      <family val="3"/>
      <charset val="129"/>
    </font>
    <font>
      <b/>
      <sz val="12"/>
      <color theme="1"/>
      <name val="Arial Narrow"/>
      <family val="2"/>
    </font>
    <font>
      <b/>
      <sz val="12"/>
      <color theme="1"/>
      <name val="굴림"/>
      <family val="3"/>
      <charset val="129"/>
    </font>
    <font>
      <b/>
      <sz val="12"/>
      <color rgb="FF0000FF"/>
      <name val="맑은 고딕"/>
      <family val="3"/>
      <charset val="129"/>
    </font>
    <font>
      <b/>
      <sz val="11"/>
      <color rgb="FF000000"/>
      <name val="Arial Narrow"/>
      <family val="2"/>
    </font>
    <font>
      <b/>
      <sz val="16"/>
      <color rgb="FF0000FF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  <font>
      <b/>
      <sz val="16"/>
      <color indexed="12"/>
      <name val="굴림"/>
      <family val="3"/>
      <charset val="129"/>
    </font>
    <font>
      <b/>
      <sz val="14"/>
      <color rgb="FF0000FF"/>
      <name val="맑은 고딕"/>
      <family val="3"/>
      <charset val="129"/>
      <scheme val="minor"/>
    </font>
    <font>
      <sz val="14"/>
      <color rgb="FF0000FF"/>
      <name val="맑은 고딕"/>
      <family val="3"/>
      <charset val="129"/>
      <scheme val="minor"/>
    </font>
    <font>
      <sz val="14"/>
      <color indexed="12"/>
      <name val="굴림"/>
      <family val="3"/>
      <charset val="129"/>
    </font>
    <font>
      <sz val="8"/>
      <name val="바탕체"/>
      <family val="1"/>
      <charset val="129"/>
    </font>
    <font>
      <b/>
      <sz val="15"/>
      <name val="바탕체"/>
      <family val="1"/>
      <charset val="129"/>
    </font>
    <font>
      <sz val="10"/>
      <name val="바탕체"/>
      <family val="1"/>
      <charset val="129"/>
    </font>
    <font>
      <sz val="10"/>
      <color theme="1"/>
      <name val="Arial Narrow"/>
      <family val="2"/>
    </font>
    <font>
      <sz val="10"/>
      <color theme="1"/>
      <name val="나눔고딕"/>
      <family val="3"/>
      <charset val="129"/>
    </font>
    <font>
      <sz val="13"/>
      <name val="Arial Narrow"/>
      <family val="2"/>
    </font>
    <font>
      <sz val="13"/>
      <name val="굴림"/>
      <family val="3"/>
      <charset val="129"/>
    </font>
    <font>
      <b/>
      <sz val="13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맑은 고딕"/>
      <family val="3"/>
      <charset val="129"/>
    </font>
    <font>
      <sz val="12"/>
      <color theme="1"/>
      <name val="나눔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indexed="8"/>
      <name val="나눔고딕"/>
      <family val="3"/>
      <charset val="129"/>
    </font>
    <font>
      <sz val="12"/>
      <color indexed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1"/>
      <color indexed="8"/>
      <name val="나눔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1" fillId="0" borderId="0"/>
    <xf numFmtId="0" fontId="1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41" fontId="52" fillId="0" borderId="0">
      <alignment vertical="center"/>
    </xf>
    <xf numFmtId="176" fontId="50" fillId="0" borderId="0" applyFont="0" applyFill="0" applyBorder="0" applyAlignment="0" applyProtection="0"/>
    <xf numFmtId="4" fontId="9" fillId="0" borderId="0" applyNumberFormat="0" applyProtection="0"/>
    <xf numFmtId="0" fontId="75" fillId="0" borderId="0"/>
    <xf numFmtId="0" fontId="1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2" fillId="0" borderId="0">
      <alignment vertical="center"/>
    </xf>
    <xf numFmtId="41" fontId="5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</cellStyleXfs>
  <cellXfs count="1243">
    <xf numFmtId="0" fontId="0" fillId="0" borderId="0" xfId="0">
      <alignment vertical="center"/>
    </xf>
    <xf numFmtId="0" fontId="2" fillId="0" borderId="0" xfId="2" applyNumberFormat="1" applyFont="1" applyFill="1" applyAlignment="1"/>
    <xf numFmtId="0" fontId="2" fillId="0" borderId="0" xfId="2" applyFont="1" applyFill="1" applyAlignment="1"/>
    <xf numFmtId="0" fontId="2" fillId="0" borderId="0" xfId="2" applyFont="1" applyFill="1" applyBorder="1" applyAlignment="1"/>
    <xf numFmtId="0" fontId="2" fillId="0" borderId="0" xfId="2" applyFont="1" applyBorder="1" applyAlignment="1"/>
    <xf numFmtId="0" fontId="7" fillId="0" borderId="0" xfId="2" applyFont="1" applyBorder="1" applyAlignment="1">
      <alignment horizontal="center"/>
    </xf>
    <xf numFmtId="0" fontId="11" fillId="0" borderId="0" xfId="2" applyNumberFormat="1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horizontal="centerContinuous" vertical="center"/>
    </xf>
    <xf numFmtId="0" fontId="11" fillId="0" borderId="0" xfId="2" applyFont="1" applyBorder="1" applyAlignment="1">
      <alignment horizontal="centerContinuous" vertical="center"/>
    </xf>
    <xf numFmtId="0" fontId="13" fillId="0" borderId="0" xfId="2" applyFont="1" applyBorder="1" applyAlignment="1">
      <alignment vertical="center"/>
    </xf>
    <xf numFmtId="0" fontId="14" fillId="2" borderId="1" xfId="2" applyNumberFormat="1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Continuous" vertical="center"/>
    </xf>
    <xf numFmtId="0" fontId="14" fillId="2" borderId="1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/>
    </xf>
    <xf numFmtId="0" fontId="14" fillId="2" borderId="3" xfId="2" quotePrefix="1" applyNumberFormat="1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Continuous" vertical="center"/>
    </xf>
    <xf numFmtId="0" fontId="15" fillId="2" borderId="3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 vertical="center" wrapText="1"/>
    </xf>
    <xf numFmtId="0" fontId="16" fillId="0" borderId="5" xfId="2" quotePrefix="1" applyNumberFormat="1" applyFont="1" applyFill="1" applyBorder="1" applyAlignment="1">
      <alignment horizontal="center" vertical="center"/>
    </xf>
    <xf numFmtId="41" fontId="16" fillId="0" borderId="6" xfId="2" applyNumberFormat="1" applyFont="1" applyFill="1" applyBorder="1" applyAlignment="1" applyProtection="1">
      <alignment horizontal="right" vertical="center" wrapText="1" shrinkToFit="1"/>
    </xf>
    <xf numFmtId="41" fontId="16" fillId="0" borderId="0" xfId="2" applyNumberFormat="1" applyFont="1" applyFill="1" applyBorder="1" applyAlignment="1" applyProtection="1">
      <alignment horizontal="right" vertical="center" wrapText="1" shrinkToFit="1"/>
    </xf>
    <xf numFmtId="41" fontId="16" fillId="0" borderId="7" xfId="2" applyNumberFormat="1" applyFont="1" applyFill="1" applyBorder="1" applyAlignment="1" applyProtection="1">
      <alignment horizontal="right" vertical="center" wrapText="1" shrinkToFit="1"/>
    </xf>
    <xf numFmtId="0" fontId="13" fillId="0" borderId="0" xfId="2" applyFont="1" applyFill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19" fillId="0" borderId="8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2" fillId="0" borderId="0" xfId="2" applyNumberFormat="1" applyFont="1" applyBorder="1" applyAlignment="1"/>
    <xf numFmtId="0" fontId="2" fillId="0" borderId="0" xfId="2" applyFont="1" applyAlignment="1"/>
    <xf numFmtId="0" fontId="2" fillId="0" borderId="0" xfId="2" applyNumberFormat="1" applyFont="1" applyAlignment="1"/>
    <xf numFmtId="0" fontId="2" fillId="0" borderId="0" xfId="2" applyFont="1" applyAlignment="1">
      <alignment horizontal="center"/>
    </xf>
    <xf numFmtId="0" fontId="23" fillId="0" borderId="0" xfId="2" applyFont="1" applyBorder="1" applyAlignment="1">
      <alignment horizontal="center"/>
    </xf>
    <xf numFmtId="0" fontId="11" fillId="0" borderId="0" xfId="2" applyNumberFormat="1" applyFont="1" applyBorder="1" applyAlignment="1"/>
    <xf numFmtId="0" fontId="11" fillId="0" borderId="0" xfId="2" applyFont="1" applyBorder="1" applyAlignment="1"/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Continuous"/>
    </xf>
    <xf numFmtId="0" fontId="11" fillId="0" borderId="0" xfId="2" applyFont="1" applyBorder="1" applyAlignment="1">
      <alignment horizontal="right"/>
    </xf>
    <xf numFmtId="0" fontId="13" fillId="0" borderId="0" xfId="2" applyFont="1" applyBorder="1" applyAlignment="1"/>
    <xf numFmtId="0" fontId="14" fillId="2" borderId="10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4" fillId="2" borderId="5" xfId="2" applyNumberFormat="1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176" fontId="14" fillId="3" borderId="1" xfId="2" applyNumberFormat="1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14" fillId="2" borderId="3" xfId="2" applyNumberFormat="1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 vertical="center" shrinkToFit="1"/>
    </xf>
    <xf numFmtId="0" fontId="15" fillId="2" borderId="4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top" wrapText="1"/>
    </xf>
    <xf numFmtId="176" fontId="15" fillId="3" borderId="3" xfId="2" applyNumberFormat="1" applyFont="1" applyFill="1" applyBorder="1" applyAlignment="1">
      <alignment horizontal="center" vertical="center"/>
    </xf>
    <xf numFmtId="0" fontId="24" fillId="0" borderId="5" xfId="2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right" vertical="center" wrapText="1" shrinkToFit="1"/>
    </xf>
    <xf numFmtId="41" fontId="24" fillId="0" borderId="7" xfId="2" applyNumberFormat="1" applyFont="1" applyFill="1" applyBorder="1" applyAlignment="1">
      <alignment horizontal="right" vertical="center" wrapText="1" shrinkToFit="1"/>
    </xf>
    <xf numFmtId="0" fontId="13" fillId="0" borderId="0" xfId="2" applyFont="1" applyFill="1" applyBorder="1" applyAlignment="1"/>
    <xf numFmtId="41" fontId="24" fillId="0" borderId="6" xfId="2" applyNumberFormat="1" applyFont="1" applyFill="1" applyBorder="1" applyAlignment="1">
      <alignment horizontal="right" vertical="center" wrapText="1" shrinkToFit="1"/>
    </xf>
    <xf numFmtId="0" fontId="19" fillId="0" borderId="0" xfId="2" applyFont="1" applyFill="1" applyBorder="1" applyAlignment="1"/>
    <xf numFmtId="177" fontId="24" fillId="0" borderId="5" xfId="2" applyNumberFormat="1" applyFont="1" applyFill="1" applyBorder="1" applyAlignment="1">
      <alignment horizontal="center" vertical="center"/>
    </xf>
    <xf numFmtId="0" fontId="11" fillId="0" borderId="0" xfId="2" applyNumberFormat="1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0" fontId="30" fillId="0" borderId="0" xfId="2" applyFont="1" applyBorder="1" applyAlignment="1">
      <alignment horizontal="right" wrapText="1"/>
    </xf>
    <xf numFmtId="0" fontId="31" fillId="0" borderId="0" xfId="2" applyFont="1" applyBorder="1" applyAlignment="1">
      <alignment vertical="center"/>
    </xf>
    <xf numFmtId="178" fontId="32" fillId="0" borderId="0" xfId="2" applyNumberFormat="1" applyFont="1" applyFill="1" applyBorder="1" applyAlignment="1">
      <alignment horizontal="right" vertical="center" wrapText="1" shrinkToFit="1"/>
    </xf>
    <xf numFmtId="0" fontId="31" fillId="0" borderId="0" xfId="2" applyNumberFormat="1" applyFont="1" applyBorder="1" applyAlignment="1"/>
    <xf numFmtId="0" fontId="31" fillId="0" borderId="0" xfId="2" applyFont="1" applyBorder="1" applyAlignment="1"/>
    <xf numFmtId="0" fontId="31" fillId="0" borderId="0" xfId="2" applyFont="1" applyBorder="1" applyAlignment="1">
      <alignment horizontal="center"/>
    </xf>
    <xf numFmtId="0" fontId="31" fillId="0" borderId="0" xfId="2" applyFont="1" applyAlignment="1"/>
    <xf numFmtId="0" fontId="13" fillId="0" borderId="0" xfId="2" applyNumberFormat="1" applyFont="1" applyBorder="1" applyAlignment="1"/>
    <xf numFmtId="41" fontId="13" fillId="0" borderId="0" xfId="2" applyNumberFormat="1" applyFont="1" applyBorder="1" applyAlignment="1"/>
    <xf numFmtId="0" fontId="13" fillId="0" borderId="0" xfId="2" applyFont="1" applyBorder="1" applyAlignment="1">
      <alignment horizontal="center"/>
    </xf>
    <xf numFmtId="0" fontId="13" fillId="0" borderId="0" xfId="2" applyFont="1" applyAlignment="1"/>
    <xf numFmtId="0" fontId="13" fillId="0" borderId="0" xfId="2" applyNumberFormat="1" applyFont="1" applyAlignment="1"/>
    <xf numFmtId="0" fontId="13" fillId="0" borderId="0" xfId="2" applyFont="1" applyAlignment="1">
      <alignment horizontal="center"/>
    </xf>
    <xf numFmtId="0" fontId="2" fillId="0" borderId="0" xfId="2" applyFont="1" applyBorder="1" applyAlignment="1">
      <alignment horizontal="left"/>
    </xf>
    <xf numFmtId="0" fontId="35" fillId="0" borderId="0" xfId="2" applyFont="1" applyBorder="1" applyAlignment="1">
      <alignment horizontal="centerContinuous"/>
    </xf>
    <xf numFmtId="176" fontId="14" fillId="2" borderId="1" xfId="2" applyNumberFormat="1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Continuous" vertical="center"/>
    </xf>
    <xf numFmtId="176" fontId="14" fillId="2" borderId="5" xfId="2" applyNumberFormat="1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Continuous"/>
    </xf>
    <xf numFmtId="0" fontId="15" fillId="2" borderId="7" xfId="2" applyFont="1" applyFill="1" applyBorder="1" applyAlignment="1">
      <alignment horizontal="center"/>
    </xf>
    <xf numFmtId="0" fontId="14" fillId="2" borderId="7" xfId="2" applyFont="1" applyFill="1" applyBorder="1" applyAlignment="1">
      <alignment horizontal="centerContinuous" vertical="center"/>
    </xf>
    <xf numFmtId="0" fontId="14" fillId="2" borderId="0" xfId="2" applyFont="1" applyFill="1" applyBorder="1" applyAlignment="1">
      <alignment horizontal="centerContinuous" vertical="center"/>
    </xf>
    <xf numFmtId="0" fontId="14" fillId="2" borderId="1" xfId="2" applyFont="1" applyFill="1" applyBorder="1" applyAlignment="1">
      <alignment horizontal="centerContinuous" vertical="center" shrinkToFit="1"/>
    </xf>
    <xf numFmtId="0" fontId="14" fillId="3" borderId="7" xfId="2" applyFont="1" applyFill="1" applyBorder="1" applyAlignment="1">
      <alignment horizontal="centerContinuous" vertical="center"/>
    </xf>
    <xf numFmtId="176" fontId="14" fillId="3" borderId="7" xfId="2" applyNumberFormat="1" applyFont="1" applyFill="1" applyBorder="1" applyAlignment="1">
      <alignment horizontal="centerContinuous" vertical="center"/>
    </xf>
    <xf numFmtId="0" fontId="14" fillId="3" borderId="0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Continuous" vertical="center"/>
    </xf>
    <xf numFmtId="176" fontId="14" fillId="2" borderId="3" xfId="2" applyNumberFormat="1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/>
    </xf>
    <xf numFmtId="0" fontId="15" fillId="2" borderId="14" xfId="2" applyFont="1" applyFill="1" applyBorder="1" applyAlignment="1">
      <alignment horizontal="center" shrinkToFit="1"/>
    </xf>
    <xf numFmtId="0" fontId="15" fillId="2" borderId="4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center" shrinkToFit="1"/>
    </xf>
    <xf numFmtId="0" fontId="15" fillId="3" borderId="14" xfId="2" applyFont="1" applyFill="1" applyBorder="1" applyAlignment="1">
      <alignment horizontal="center"/>
    </xf>
    <xf numFmtId="0" fontId="15" fillId="3" borderId="3" xfId="2" applyFont="1" applyFill="1" applyBorder="1" applyAlignment="1">
      <alignment horizontal="center" wrapText="1"/>
    </xf>
    <xf numFmtId="176" fontId="15" fillId="3" borderId="3" xfId="2" applyNumberFormat="1" applyFont="1" applyFill="1" applyBorder="1" applyAlignment="1">
      <alignment horizontal="center"/>
    </xf>
    <xf numFmtId="0" fontId="15" fillId="3" borderId="3" xfId="2" applyFont="1" applyFill="1" applyBorder="1" applyAlignment="1">
      <alignment horizontal="center"/>
    </xf>
    <xf numFmtId="49" fontId="24" fillId="0" borderId="5" xfId="2" applyNumberFormat="1" applyFont="1" applyFill="1" applyBorder="1" applyAlignment="1">
      <alignment horizontal="center" vertical="center"/>
    </xf>
    <xf numFmtId="179" fontId="24" fillId="0" borderId="0" xfId="2" applyNumberFormat="1" applyFont="1" applyFill="1" applyBorder="1" applyAlignment="1">
      <alignment horizontal="right" vertical="center" wrapText="1" shrinkToFit="1"/>
    </xf>
    <xf numFmtId="179" fontId="24" fillId="0" borderId="7" xfId="2" applyNumberFormat="1" applyFont="1" applyFill="1" applyBorder="1" applyAlignment="1">
      <alignment horizontal="center" vertical="center" wrapText="1" shrinkToFit="1"/>
    </xf>
    <xf numFmtId="179" fontId="24" fillId="0" borderId="7" xfId="2" applyNumberFormat="1" applyFont="1" applyFill="1" applyBorder="1" applyAlignment="1">
      <alignment horizontal="right" vertical="center" wrapText="1" shrinkToFit="1"/>
    </xf>
    <xf numFmtId="180" fontId="2" fillId="0" borderId="0" xfId="2" applyNumberFormat="1" applyFont="1" applyFill="1" applyBorder="1" applyAlignment="1"/>
    <xf numFmtId="178" fontId="24" fillId="0" borderId="0" xfId="2" applyNumberFormat="1" applyFont="1" applyFill="1" applyBorder="1" applyAlignment="1">
      <alignment horizontal="right" vertical="center" wrapText="1" shrinkToFit="1"/>
    </xf>
    <xf numFmtId="41" fontId="24" fillId="0" borderId="7" xfId="2" applyNumberFormat="1" applyFont="1" applyFill="1" applyBorder="1" applyAlignment="1">
      <alignment horizontal="center" vertical="center" wrapText="1" shrinkToFit="1"/>
    </xf>
    <xf numFmtId="180" fontId="37" fillId="0" borderId="0" xfId="2" applyNumberFormat="1" applyFont="1" applyFill="1" applyBorder="1" applyAlignment="1"/>
    <xf numFmtId="180" fontId="13" fillId="0" borderId="0" xfId="2" applyNumberFormat="1" applyFont="1" applyBorder="1" applyAlignment="1"/>
    <xf numFmtId="0" fontId="4" fillId="0" borderId="0" xfId="2" applyFont="1" applyBorder="1" applyAlignment="1"/>
    <xf numFmtId="0" fontId="32" fillId="0" borderId="0" xfId="2" applyFont="1" applyAlignment="1"/>
    <xf numFmtId="0" fontId="40" fillId="0" borderId="0" xfId="2" applyFont="1" applyAlignment="1"/>
    <xf numFmtId="0" fontId="32" fillId="0" borderId="0" xfId="2" applyFont="1" applyBorder="1" applyAlignment="1"/>
    <xf numFmtId="0" fontId="40" fillId="0" borderId="0" xfId="2" applyFont="1" applyBorder="1" applyAlignment="1"/>
    <xf numFmtId="0" fontId="31" fillId="0" borderId="0" xfId="2" applyFont="1" applyBorder="1" applyAlignment="1">
      <alignment horizontal="right"/>
    </xf>
    <xf numFmtId="0" fontId="14" fillId="3" borderId="1" xfId="2" applyFont="1" applyFill="1" applyBorder="1" applyAlignment="1">
      <alignment horizontal="centerContinuous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Continuous" vertical="center"/>
    </xf>
    <xf numFmtId="0" fontId="14" fillId="2" borderId="10" xfId="2" applyFont="1" applyFill="1" applyBorder="1" applyAlignment="1">
      <alignment horizontal="centerContinuous" vertical="center"/>
    </xf>
    <xf numFmtId="0" fontId="14" fillId="2" borderId="3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/>
    </xf>
    <xf numFmtId="0" fontId="15" fillId="3" borderId="14" xfId="2" applyFont="1" applyFill="1" applyBorder="1" applyAlignment="1">
      <alignment horizontal="center" wrapText="1"/>
    </xf>
    <xf numFmtId="176" fontId="15" fillId="3" borderId="14" xfId="2" applyNumberFormat="1" applyFont="1" applyFill="1" applyBorder="1" applyAlignment="1">
      <alignment horizontal="center"/>
    </xf>
    <xf numFmtId="0" fontId="15" fillId="3" borderId="4" xfId="2" applyFont="1" applyFill="1" applyBorder="1" applyAlignment="1">
      <alignment horizontal="center" wrapText="1"/>
    </xf>
    <xf numFmtId="0" fontId="15" fillId="3" borderId="9" xfId="2" applyFont="1" applyFill="1" applyBorder="1" applyAlignment="1">
      <alignment horizontal="center"/>
    </xf>
    <xf numFmtId="181" fontId="16" fillId="0" borderId="5" xfId="2" quotePrefix="1" applyNumberFormat="1" applyFont="1" applyFill="1" applyBorder="1" applyAlignment="1">
      <alignment horizontal="center" vertical="center"/>
    </xf>
    <xf numFmtId="178" fontId="16" fillId="0" borderId="6" xfId="2" applyNumberFormat="1" applyFont="1" applyFill="1" applyBorder="1" applyAlignment="1">
      <alignment horizontal="right" vertical="center" shrinkToFit="1"/>
    </xf>
    <xf numFmtId="178" fontId="16" fillId="0" borderId="0" xfId="2" applyNumberFormat="1" applyFont="1" applyFill="1" applyBorder="1" applyAlignment="1">
      <alignment horizontal="right" vertical="center" shrinkToFit="1"/>
    </xf>
    <xf numFmtId="178" fontId="16" fillId="0" borderId="7" xfId="2" applyNumberFormat="1" applyFont="1" applyFill="1" applyBorder="1" applyAlignment="1">
      <alignment horizontal="right" vertical="center" shrinkToFit="1"/>
    </xf>
    <xf numFmtId="41" fontId="16" fillId="0" borderId="0" xfId="2" applyNumberFormat="1" applyFont="1" applyFill="1" applyBorder="1" applyAlignment="1">
      <alignment horizontal="right" vertical="center" shrinkToFit="1"/>
    </xf>
    <xf numFmtId="41" fontId="16" fillId="0" borderId="7" xfId="2" applyNumberFormat="1" applyFont="1" applyFill="1" applyBorder="1" applyAlignment="1">
      <alignment horizontal="right" vertical="center" shrinkToFit="1"/>
    </xf>
    <xf numFmtId="0" fontId="37" fillId="0" borderId="0" xfId="2" applyFont="1" applyFill="1" applyBorder="1" applyAlignment="1"/>
    <xf numFmtId="0" fontId="39" fillId="0" borderId="0" xfId="2" applyFont="1" applyAlignment="1">
      <alignment vertical="center"/>
    </xf>
    <xf numFmtId="0" fontId="39" fillId="0" borderId="0" xfId="2" applyFont="1" applyAlignment="1">
      <alignment horizontal="right" vertical="center"/>
    </xf>
    <xf numFmtId="0" fontId="32" fillId="0" borderId="0" xfId="2" applyFont="1" applyAlignment="1">
      <alignment vertical="center"/>
    </xf>
    <xf numFmtId="0" fontId="32" fillId="0" borderId="0" xfId="2" applyFont="1" applyBorder="1" applyAlignment="1">
      <alignment vertical="center"/>
    </xf>
    <xf numFmtId="0" fontId="40" fillId="0" borderId="0" xfId="2" applyFont="1" applyBorder="1" applyAlignment="1">
      <alignment vertical="center"/>
    </xf>
    <xf numFmtId="0" fontId="11" fillId="0" borderId="0" xfId="2" applyNumberFormat="1" applyFont="1" applyBorder="1" applyAlignment="1">
      <alignment vertical="top"/>
    </xf>
    <xf numFmtId="0" fontId="39" fillId="0" borderId="0" xfId="2" applyFont="1" applyAlignment="1">
      <alignment vertical="top"/>
    </xf>
    <xf numFmtId="0" fontId="39" fillId="0" borderId="0" xfId="2" applyFont="1" applyAlignment="1">
      <alignment horizontal="right" vertical="top"/>
    </xf>
    <xf numFmtId="0" fontId="32" fillId="0" borderId="0" xfId="2" applyFont="1" applyAlignment="1">
      <alignment vertical="top"/>
    </xf>
    <xf numFmtId="0" fontId="32" fillId="0" borderId="0" xfId="2" applyFont="1" applyBorder="1" applyAlignment="1">
      <alignment vertical="top"/>
    </xf>
    <xf numFmtId="0" fontId="31" fillId="0" borderId="0" xfId="2" applyFont="1" applyBorder="1" applyAlignment="1">
      <alignment horizontal="right" vertical="top"/>
    </xf>
    <xf numFmtId="0" fontId="40" fillId="0" borderId="0" xfId="2" applyFont="1" applyBorder="1" applyAlignment="1">
      <alignment vertical="top"/>
    </xf>
    <xf numFmtId="0" fontId="40" fillId="0" borderId="0" xfId="2" applyFont="1" applyAlignment="1">
      <alignment horizontal="right"/>
    </xf>
    <xf numFmtId="0" fontId="42" fillId="0" borderId="0" xfId="2" applyFont="1" applyAlignment="1"/>
    <xf numFmtId="0" fontId="44" fillId="0" borderId="0" xfId="2" applyFont="1" applyBorder="1" applyAlignment="1"/>
    <xf numFmtId="0" fontId="14" fillId="2" borderId="5" xfId="2" applyFont="1" applyFill="1" applyBorder="1" applyAlignment="1">
      <alignment vertical="center"/>
    </xf>
    <xf numFmtId="0" fontId="15" fillId="2" borderId="3" xfId="2" applyFont="1" applyFill="1" applyBorder="1" applyAlignment="1">
      <alignment horizontal="centerContinuous" vertical="center"/>
    </xf>
    <xf numFmtId="0" fontId="15" fillId="2" borderId="14" xfId="2" applyFont="1" applyFill="1" applyBorder="1" applyAlignment="1">
      <alignment horizontal="centerContinuous" vertical="center"/>
    </xf>
    <xf numFmtId="0" fontId="24" fillId="0" borderId="5" xfId="2" quotePrefix="1" applyNumberFormat="1" applyFont="1" applyBorder="1" applyAlignment="1">
      <alignment horizontal="center" vertical="center"/>
    </xf>
    <xf numFmtId="179" fontId="24" fillId="0" borderId="0" xfId="2" applyNumberFormat="1" applyFont="1" applyBorder="1" applyAlignment="1">
      <alignment horizontal="right" vertical="center" wrapText="1" shrinkToFit="1"/>
    </xf>
    <xf numFmtId="178" fontId="36" fillId="0" borderId="7" xfId="2" applyNumberFormat="1" applyFont="1" applyFill="1" applyBorder="1" applyAlignment="1">
      <alignment horizontal="right" vertical="center" wrapText="1" shrinkToFit="1"/>
    </xf>
    <xf numFmtId="0" fontId="13" fillId="0" borderId="8" xfId="2" applyFont="1" applyBorder="1" applyAlignment="1"/>
    <xf numFmtId="0" fontId="24" fillId="0" borderId="5" xfId="2" quotePrefix="1" applyNumberFormat="1" applyFont="1" applyFill="1" applyBorder="1" applyAlignment="1">
      <alignment horizontal="center" vertical="center"/>
    </xf>
    <xf numFmtId="178" fontId="24" fillId="0" borderId="7" xfId="2" applyNumberFormat="1" applyFont="1" applyFill="1" applyBorder="1" applyAlignment="1">
      <alignment horizontal="right" vertical="center" wrapText="1" shrinkToFit="1"/>
    </xf>
    <xf numFmtId="0" fontId="13" fillId="0" borderId="8" xfId="2" applyFont="1" applyFill="1" applyBorder="1" applyAlignment="1"/>
    <xf numFmtId="0" fontId="19" fillId="0" borderId="8" xfId="2" applyFont="1" applyFill="1" applyBorder="1" applyAlignment="1"/>
    <xf numFmtId="0" fontId="47" fillId="0" borderId="0" xfId="2" applyFont="1" applyBorder="1" applyAlignment="1"/>
    <xf numFmtId="0" fontId="11" fillId="0" borderId="0" xfId="2" applyFont="1" applyAlignment="1">
      <alignment vertical="center"/>
    </xf>
    <xf numFmtId="0" fontId="19" fillId="0" borderId="2" xfId="2" applyFont="1" applyBorder="1" applyAlignment="1"/>
    <xf numFmtId="0" fontId="13" fillId="0" borderId="2" xfId="2" applyFont="1" applyBorder="1" applyAlignment="1"/>
    <xf numFmtId="0" fontId="19" fillId="0" borderId="0" xfId="2" applyFont="1" applyAlignment="1"/>
    <xf numFmtId="0" fontId="39" fillId="0" borderId="0" xfId="2" applyFont="1" applyBorder="1" applyAlignment="1"/>
    <xf numFmtId="0" fontId="39" fillId="0" borderId="0" xfId="2" applyFont="1" applyBorder="1" applyAlignment="1">
      <alignment horizontal="right"/>
    </xf>
    <xf numFmtId="0" fontId="14" fillId="3" borderId="10" xfId="2" applyFont="1" applyFill="1" applyBorder="1" applyAlignment="1">
      <alignment horizontal="center" vertical="center"/>
    </xf>
    <xf numFmtId="0" fontId="48" fillId="0" borderId="0" xfId="2" applyFont="1" applyBorder="1" applyAlignment="1">
      <alignment vertical="center"/>
    </xf>
    <xf numFmtId="176" fontId="14" fillId="2" borderId="7" xfId="2" applyNumberFormat="1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14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Continuous" vertical="center" wrapText="1"/>
    </xf>
    <xf numFmtId="0" fontId="15" fillId="2" borderId="0" xfId="2" applyFont="1" applyFill="1" applyBorder="1" applyAlignment="1">
      <alignment horizontal="centerContinuous" vertical="center" wrapText="1"/>
    </xf>
    <xf numFmtId="0" fontId="15" fillId="2" borderId="5" xfId="2" applyFont="1" applyFill="1" applyBorder="1" applyAlignment="1">
      <alignment horizontal="centerContinuous" vertical="center" wrapText="1"/>
    </xf>
    <xf numFmtId="0" fontId="15" fillId="3" borderId="7" xfId="2" applyFont="1" applyFill="1" applyBorder="1" applyAlignment="1">
      <alignment horizontal="centerContinuous" vertical="center" wrapText="1"/>
    </xf>
    <xf numFmtId="0" fontId="15" fillId="3" borderId="7" xfId="2" applyFont="1" applyFill="1" applyBorder="1" applyAlignment="1">
      <alignment horizontal="center" vertical="center" wrapText="1"/>
    </xf>
    <xf numFmtId="0" fontId="15" fillId="3" borderId="5" xfId="2" applyFont="1" applyFill="1" applyBorder="1" applyAlignment="1">
      <alignment horizontal="center" vertical="center" wrapText="1"/>
    </xf>
    <xf numFmtId="181" fontId="16" fillId="4" borderId="1" xfId="2" applyNumberFormat="1" applyFont="1" applyFill="1" applyBorder="1" applyAlignment="1">
      <alignment horizontal="center" vertical="center"/>
    </xf>
    <xf numFmtId="41" fontId="16" fillId="4" borderId="2" xfId="2" applyNumberFormat="1" applyFont="1" applyFill="1" applyBorder="1" applyAlignment="1">
      <alignment horizontal="right" vertical="center" wrapText="1" shrinkToFit="1"/>
    </xf>
    <xf numFmtId="41" fontId="16" fillId="4" borderId="10" xfId="2" applyNumberFormat="1" applyFont="1" applyFill="1" applyBorder="1" applyAlignment="1">
      <alignment horizontal="right" vertical="center" wrapText="1" shrinkToFit="1"/>
    </xf>
    <xf numFmtId="181" fontId="16" fillId="0" borderId="15" xfId="2" applyNumberFormat="1" applyFont="1" applyFill="1" applyBorder="1" applyAlignment="1">
      <alignment horizontal="center" vertical="center"/>
    </xf>
    <xf numFmtId="41" fontId="16" fillId="0" borderId="15" xfId="2" applyNumberFormat="1" applyFont="1" applyFill="1" applyBorder="1" applyAlignment="1">
      <alignment horizontal="right" vertical="center" wrapText="1" shrinkToFit="1"/>
    </xf>
    <xf numFmtId="41" fontId="16" fillId="0" borderId="2" xfId="2" applyNumberFormat="1" applyFont="1" applyFill="1" applyBorder="1" applyAlignment="1">
      <alignment horizontal="right" vertical="center" wrapText="1" shrinkToFit="1"/>
    </xf>
    <xf numFmtId="41" fontId="41" fillId="0" borderId="2" xfId="2" applyNumberFormat="1" applyFont="1" applyBorder="1" applyAlignment="1">
      <alignment horizontal="right" vertical="center" wrapText="1" shrinkToFit="1"/>
    </xf>
    <xf numFmtId="41" fontId="41" fillId="0" borderId="10" xfId="2" applyNumberFormat="1" applyFont="1" applyBorder="1" applyAlignment="1">
      <alignment horizontal="right" vertical="center" wrapText="1" shrinkToFit="1"/>
    </xf>
    <xf numFmtId="181" fontId="16" fillId="4" borderId="5" xfId="2" applyNumberFormat="1" applyFont="1" applyFill="1" applyBorder="1" applyAlignment="1">
      <alignment horizontal="center" vertical="center"/>
    </xf>
    <xf numFmtId="41" fontId="16" fillId="4" borderId="0" xfId="2" applyNumberFormat="1" applyFont="1" applyFill="1" applyBorder="1" applyAlignment="1">
      <alignment horizontal="right" vertical="center" wrapText="1" shrinkToFit="1"/>
    </xf>
    <xf numFmtId="41" fontId="16" fillId="4" borderId="7" xfId="2" applyNumberFormat="1" applyFont="1" applyFill="1" applyBorder="1" applyAlignment="1">
      <alignment horizontal="right" vertical="center" wrapText="1" shrinkToFit="1"/>
    </xf>
    <xf numFmtId="181" fontId="16" fillId="0" borderId="6" xfId="2" applyNumberFormat="1" applyFont="1" applyFill="1" applyBorder="1" applyAlignment="1">
      <alignment horizontal="center" vertical="center"/>
    </xf>
    <xf numFmtId="41" fontId="16" fillId="0" borderId="6" xfId="2" applyNumberFormat="1" applyFont="1" applyFill="1" applyBorder="1" applyAlignment="1">
      <alignment horizontal="right" vertical="center" wrapText="1" shrinkToFit="1"/>
    </xf>
    <xf numFmtId="41" fontId="16" fillId="0" borderId="0" xfId="2" applyNumberFormat="1" applyFont="1" applyFill="1" applyBorder="1" applyAlignment="1">
      <alignment horizontal="right" vertical="center" wrapText="1" shrinkToFit="1"/>
    </xf>
    <xf numFmtId="41" fontId="16" fillId="0" borderId="7" xfId="2" applyNumberFormat="1" applyFont="1" applyFill="1" applyBorder="1" applyAlignment="1">
      <alignment horizontal="right" vertical="center" wrapText="1" shrinkToFit="1"/>
    </xf>
    <xf numFmtId="0" fontId="50" fillId="0" borderId="0" xfId="2" applyFont="1" applyAlignment="1"/>
    <xf numFmtId="0" fontId="50" fillId="0" borderId="0" xfId="2" applyFont="1" applyBorder="1" applyAlignment="1"/>
    <xf numFmtId="0" fontId="50" fillId="0" borderId="0" xfId="2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32" fillId="0" borderId="0" xfId="2" applyFont="1" applyBorder="1" applyAlignment="1">
      <alignment horizontal="right"/>
    </xf>
    <xf numFmtId="0" fontId="15" fillId="2" borderId="14" xfId="2" applyFont="1" applyFill="1" applyBorder="1" applyAlignment="1">
      <alignment horizontal="centerContinuous" vertical="center" wrapText="1"/>
    </xf>
    <xf numFmtId="0" fontId="15" fillId="2" borderId="4" xfId="2" applyFont="1" applyFill="1" applyBorder="1" applyAlignment="1">
      <alignment horizontal="centerContinuous" vertical="center" wrapText="1"/>
    </xf>
    <xf numFmtId="0" fontId="15" fillId="2" borderId="3" xfId="2" applyFont="1" applyFill="1" applyBorder="1" applyAlignment="1">
      <alignment horizontal="centerContinuous" vertical="center" wrapText="1"/>
    </xf>
    <xf numFmtId="0" fontId="15" fillId="3" borderId="14" xfId="2" applyFont="1" applyFill="1" applyBorder="1" applyAlignment="1">
      <alignment horizontal="centerContinuous" vertical="center" wrapText="1"/>
    </xf>
    <xf numFmtId="0" fontId="15" fillId="3" borderId="14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181" fontId="16" fillId="0" borderId="5" xfId="2" applyNumberFormat="1" applyFont="1" applyFill="1" applyBorder="1" applyAlignment="1">
      <alignment horizontal="center" vertical="center"/>
    </xf>
    <xf numFmtId="181" fontId="16" fillId="0" borderId="3" xfId="2" applyNumberFormat="1" applyFont="1" applyFill="1" applyBorder="1" applyAlignment="1">
      <alignment horizontal="center" vertical="center"/>
    </xf>
    <xf numFmtId="41" fontId="16" fillId="0" borderId="4" xfId="2" applyNumberFormat="1" applyFont="1" applyFill="1" applyBorder="1" applyAlignment="1">
      <alignment horizontal="right" vertical="center" wrapText="1" shrinkToFit="1"/>
    </xf>
    <xf numFmtId="41" fontId="16" fillId="0" borderId="14" xfId="2" applyNumberFormat="1" applyFont="1" applyFill="1" applyBorder="1" applyAlignment="1">
      <alignment horizontal="right" vertical="center" wrapText="1" shrinkToFit="1"/>
    </xf>
    <xf numFmtId="0" fontId="53" fillId="0" borderId="0" xfId="6" applyNumberFormat="1" applyFont="1" applyAlignment="1"/>
    <xf numFmtId="0" fontId="53" fillId="0" borderId="0" xfId="6" applyNumberFormat="1" applyFont="1" applyBorder="1" applyAlignment="1"/>
    <xf numFmtId="0" fontId="55" fillId="0" borderId="0" xfId="6" applyNumberFormat="1" applyFont="1" applyBorder="1" applyAlignment="1">
      <alignment horizontal="center"/>
    </xf>
    <xf numFmtId="0" fontId="57" fillId="0" borderId="0" xfId="6" applyNumberFormat="1" applyFont="1" applyBorder="1" applyAlignment="1"/>
    <xf numFmtId="0" fontId="58" fillId="0" borderId="0" xfId="6" applyNumberFormat="1" applyFont="1" applyBorder="1" applyAlignment="1">
      <alignment horizontal="centerContinuous"/>
    </xf>
    <xf numFmtId="0" fontId="57" fillId="0" borderId="0" xfId="6" applyNumberFormat="1" applyFont="1" applyBorder="1" applyAlignment="1">
      <alignment horizontal="centerContinuous"/>
    </xf>
    <xf numFmtId="0" fontId="57" fillId="0" borderId="0" xfId="6" applyNumberFormat="1" applyFont="1" applyBorder="1" applyAlignment="1">
      <alignment horizontal="right"/>
    </xf>
    <xf numFmtId="0" fontId="59" fillId="0" borderId="0" xfId="6" applyNumberFormat="1" applyFont="1" applyBorder="1" applyAlignment="1"/>
    <xf numFmtId="176" fontId="60" fillId="2" borderId="1" xfId="6" applyNumberFormat="1" applyFont="1" applyFill="1" applyBorder="1" applyAlignment="1">
      <alignment horizontal="center" vertical="center"/>
    </xf>
    <xf numFmtId="0" fontId="60" fillId="2" borderId="10" xfId="6" applyNumberFormat="1" applyFont="1" applyFill="1" applyBorder="1" applyAlignment="1">
      <alignment horizontal="center" vertical="center" wrapText="1"/>
    </xf>
    <xf numFmtId="0" fontId="59" fillId="2" borderId="0" xfId="6" applyNumberFormat="1" applyFont="1" applyFill="1" applyBorder="1" applyAlignment="1">
      <alignment vertical="center"/>
    </xf>
    <xf numFmtId="0" fontId="59" fillId="0" borderId="0" xfId="6" applyNumberFormat="1" applyFont="1" applyBorder="1" applyAlignment="1">
      <alignment vertical="center"/>
    </xf>
    <xf numFmtId="176" fontId="60" fillId="2" borderId="5" xfId="6" applyNumberFormat="1" applyFont="1" applyFill="1" applyBorder="1" applyAlignment="1">
      <alignment horizontal="center" vertical="center"/>
    </xf>
    <xf numFmtId="0" fontId="60" fillId="2" borderId="7" xfId="6" applyNumberFormat="1" applyFont="1" applyFill="1" applyBorder="1" applyAlignment="1">
      <alignment vertical="center" wrapText="1"/>
    </xf>
    <xf numFmtId="0" fontId="60" fillId="2" borderId="6" xfId="6" applyNumberFormat="1" applyFont="1" applyFill="1" applyBorder="1" applyAlignment="1">
      <alignment horizontal="centerContinuous" vertical="center"/>
    </xf>
    <xf numFmtId="0" fontId="60" fillId="2" borderId="5" xfId="6" applyNumberFormat="1" applyFont="1" applyFill="1" applyBorder="1" applyAlignment="1">
      <alignment horizontal="centerContinuous" vertical="center"/>
    </xf>
    <xf numFmtId="0" fontId="60" fillId="2" borderId="7" xfId="6" applyNumberFormat="1" applyFont="1" applyFill="1" applyBorder="1" applyAlignment="1">
      <alignment horizontal="centerContinuous" vertical="center"/>
    </xf>
    <xf numFmtId="0" fontId="60" fillId="2" borderId="0" xfId="6" applyNumberFormat="1" applyFont="1" applyFill="1" applyBorder="1" applyAlignment="1">
      <alignment horizontal="centerContinuous" vertical="center"/>
    </xf>
    <xf numFmtId="0" fontId="60" fillId="2" borderId="1" xfId="6" applyNumberFormat="1" applyFont="1" applyFill="1" applyBorder="1" applyAlignment="1">
      <alignment horizontal="centerContinuous" vertical="center"/>
    </xf>
    <xf numFmtId="176" fontId="62" fillId="2" borderId="5" xfId="6" applyNumberFormat="1" applyFont="1" applyFill="1" applyBorder="1" applyAlignment="1">
      <alignment horizontal="center" vertical="center"/>
    </xf>
    <xf numFmtId="0" fontId="62" fillId="2" borderId="0" xfId="6" applyNumberFormat="1" applyFont="1" applyFill="1" applyBorder="1" applyAlignment="1">
      <alignment horizontal="centerContinuous" vertical="center"/>
    </xf>
    <xf numFmtId="0" fontId="62" fillId="2" borderId="6" xfId="6" applyNumberFormat="1" applyFont="1" applyFill="1" applyBorder="1" applyAlignment="1">
      <alignment horizontal="center" vertical="center"/>
    </xf>
    <xf numFmtId="0" fontId="62" fillId="2" borderId="5" xfId="6" applyNumberFormat="1" applyFont="1" applyFill="1" applyBorder="1" applyAlignment="1">
      <alignment horizontal="center" vertical="center"/>
    </xf>
    <xf numFmtId="0" fontId="62" fillId="2" borderId="7" xfId="6" applyNumberFormat="1" applyFont="1" applyFill="1" applyBorder="1" applyAlignment="1">
      <alignment horizontal="center" vertical="center"/>
    </xf>
    <xf numFmtId="0" fontId="62" fillId="2" borderId="0" xfId="6" applyNumberFormat="1" applyFont="1" applyFill="1" applyBorder="1" applyAlignment="1">
      <alignment horizontal="center" vertical="center"/>
    </xf>
    <xf numFmtId="178" fontId="63" fillId="0" borderId="2" xfId="6" applyNumberFormat="1" applyFont="1" applyFill="1" applyBorder="1" applyAlignment="1" applyProtection="1">
      <alignment horizontal="right" vertical="center" shrinkToFit="1"/>
    </xf>
    <xf numFmtId="178" fontId="63" fillId="0" borderId="10" xfId="6" applyNumberFormat="1" applyFont="1" applyFill="1" applyBorder="1" applyAlignment="1" applyProtection="1">
      <alignment horizontal="right" vertical="center" shrinkToFit="1"/>
    </xf>
    <xf numFmtId="0" fontId="59" fillId="0" borderId="0" xfId="6" applyNumberFormat="1" applyFont="1" applyFill="1" applyBorder="1" applyAlignment="1"/>
    <xf numFmtId="178" fontId="63" fillId="0" borderId="0" xfId="6" applyNumberFormat="1" applyFont="1" applyFill="1" applyBorder="1" applyAlignment="1" applyProtection="1">
      <alignment horizontal="right" vertical="center" shrinkToFit="1"/>
    </xf>
    <xf numFmtId="178" fontId="63" fillId="0" borderId="7" xfId="6" applyNumberFormat="1" applyFont="1" applyFill="1" applyBorder="1" applyAlignment="1" applyProtection="1">
      <alignment horizontal="right" vertical="center" shrinkToFit="1"/>
    </xf>
    <xf numFmtId="176" fontId="63" fillId="0" borderId="0" xfId="6" applyNumberFormat="1" applyFont="1" applyFill="1" applyBorder="1" applyAlignment="1" applyProtection="1">
      <alignment vertical="center"/>
      <protection locked="0"/>
    </xf>
    <xf numFmtId="176" fontId="63" fillId="0" borderId="0" xfId="6" applyNumberFormat="1" applyFont="1" applyFill="1" applyBorder="1" applyAlignment="1" applyProtection="1">
      <alignment vertical="center"/>
    </xf>
    <xf numFmtId="41" fontId="63" fillId="0" borderId="0" xfId="6" applyNumberFormat="1" applyFont="1" applyFill="1" applyBorder="1" applyAlignment="1">
      <alignment vertical="center"/>
    </xf>
    <xf numFmtId="41" fontId="63" fillId="0" borderId="7" xfId="6" applyNumberFormat="1" applyFont="1" applyFill="1" applyBorder="1" applyAlignment="1">
      <alignment vertical="center"/>
    </xf>
    <xf numFmtId="0" fontId="64" fillId="0" borderId="0" xfId="6" applyNumberFormat="1" applyFont="1" applyFill="1" applyBorder="1" applyAlignment="1"/>
    <xf numFmtId="178" fontId="65" fillId="4" borderId="4" xfId="6" applyNumberFormat="1" applyFont="1" applyFill="1" applyBorder="1" applyAlignment="1" applyProtection="1">
      <alignment horizontal="right" vertical="center" shrinkToFit="1"/>
    </xf>
    <xf numFmtId="178" fontId="65" fillId="4" borderId="4" xfId="6" applyNumberFormat="1" applyFont="1" applyFill="1" applyBorder="1" applyAlignment="1">
      <alignment horizontal="right" vertical="center" shrinkToFit="1"/>
    </xf>
    <xf numFmtId="176" fontId="65" fillId="4" borderId="4" xfId="6" applyNumberFormat="1" applyFont="1" applyFill="1" applyBorder="1" applyAlignment="1" applyProtection="1">
      <alignment vertical="center"/>
      <protection locked="0"/>
    </xf>
    <xf numFmtId="176" fontId="65" fillId="4" borderId="4" xfId="6" applyNumberFormat="1" applyFont="1" applyFill="1" applyBorder="1" applyAlignment="1" applyProtection="1">
      <alignment vertical="center"/>
    </xf>
    <xf numFmtId="41" fontId="65" fillId="4" borderId="4" xfId="6" applyNumberFormat="1" applyFont="1" applyFill="1" applyBorder="1" applyAlignment="1">
      <alignment vertical="center"/>
    </xf>
    <xf numFmtId="41" fontId="65" fillId="4" borderId="14" xfId="6" applyNumberFormat="1" applyFont="1" applyFill="1" applyBorder="1" applyAlignment="1">
      <alignment vertical="center"/>
    </xf>
    <xf numFmtId="0" fontId="64" fillId="4" borderId="0" xfId="6" applyNumberFormat="1" applyFont="1" applyFill="1" applyBorder="1" applyAlignment="1"/>
    <xf numFmtId="182" fontId="60" fillId="2" borderId="14" xfId="6" applyNumberFormat="1" applyFont="1" applyFill="1" applyBorder="1" applyAlignment="1" applyProtection="1">
      <alignment horizontal="center" vertical="center"/>
    </xf>
    <xf numFmtId="0" fontId="60" fillId="2" borderId="0" xfId="6" applyNumberFormat="1" applyFont="1" applyFill="1" applyBorder="1" applyAlignment="1">
      <alignment horizontal="center" vertical="center"/>
    </xf>
    <xf numFmtId="0" fontId="60" fillId="2" borderId="10" xfId="6" applyNumberFormat="1" applyFont="1" applyFill="1" applyBorder="1" applyAlignment="1">
      <alignment horizontal="centerContinuous" vertical="center"/>
    </xf>
    <xf numFmtId="0" fontId="62" fillId="2" borderId="7" xfId="6" applyNumberFormat="1" applyFont="1" applyFill="1" applyBorder="1" applyAlignment="1">
      <alignment horizontal="centerContinuous" vertical="center"/>
    </xf>
    <xf numFmtId="0" fontId="53" fillId="0" borderId="0" xfId="6" applyNumberFormat="1" applyFont="1" applyFill="1" applyBorder="1" applyAlignment="1"/>
    <xf numFmtId="178" fontId="65" fillId="4" borderId="14" xfId="6" applyNumberFormat="1" applyFont="1" applyFill="1" applyBorder="1" applyAlignment="1" applyProtection="1">
      <alignment horizontal="right" vertical="center" shrinkToFit="1"/>
    </xf>
    <xf numFmtId="0" fontId="53" fillId="4" borderId="0" xfId="6" applyNumberFormat="1" applyFont="1" applyFill="1" applyBorder="1" applyAlignment="1"/>
    <xf numFmtId="0" fontId="57" fillId="0" borderId="0" xfId="6" applyNumberFormat="1" applyFont="1" applyAlignment="1">
      <alignment horizontal="left"/>
    </xf>
    <xf numFmtId="0" fontId="66" fillId="0" borderId="0" xfId="6" applyNumberFormat="1" applyFont="1" applyAlignment="1"/>
    <xf numFmtId="0" fontId="52" fillId="0" borderId="0" xfId="6" applyNumberFormat="1" applyFont="1" applyAlignment="1"/>
    <xf numFmtId="0" fontId="67" fillId="0" borderId="0" xfId="6" applyNumberFormat="1" applyFont="1" applyAlignment="1"/>
    <xf numFmtId="0" fontId="68" fillId="0" borderId="0" xfId="6" applyNumberFormat="1" applyFont="1" applyBorder="1" applyAlignment="1"/>
    <xf numFmtId="0" fontId="69" fillId="0" borderId="0" xfId="6" applyNumberFormat="1" applyFont="1" applyBorder="1" applyAlignment="1">
      <alignment horizontal="centerContinuous"/>
    </xf>
    <xf numFmtId="0" fontId="70" fillId="0" borderId="0" xfId="6" applyNumberFormat="1" applyFont="1" applyBorder="1" applyAlignment="1"/>
    <xf numFmtId="0" fontId="60" fillId="2" borderId="11" xfId="6" applyNumberFormat="1" applyFont="1" applyFill="1" applyBorder="1" applyAlignment="1">
      <alignment horizontal="centerContinuous" vertical="center" wrapText="1"/>
    </xf>
    <xf numFmtId="0" fontId="60" fillId="2" borderId="12" xfId="6" applyNumberFormat="1" applyFont="1" applyFill="1" applyBorder="1" applyAlignment="1">
      <alignment horizontal="centerContinuous" vertical="center" wrapText="1"/>
    </xf>
    <xf numFmtId="0" fontId="60" fillId="2" borderId="12" xfId="6" applyNumberFormat="1" applyFont="1" applyFill="1" applyBorder="1" applyAlignment="1">
      <alignment horizontal="centerContinuous" vertical="center"/>
    </xf>
    <xf numFmtId="0" fontId="60" fillId="2" borderId="13" xfId="6" applyNumberFormat="1" applyFont="1" applyFill="1" applyBorder="1" applyAlignment="1">
      <alignment horizontal="centerContinuous" vertical="center"/>
    </xf>
    <xf numFmtId="0" fontId="60" fillId="2" borderId="15" xfId="6" applyNumberFormat="1" applyFont="1" applyFill="1" applyBorder="1" applyAlignment="1">
      <alignment horizontal="centerContinuous" vertical="center"/>
    </xf>
    <xf numFmtId="0" fontId="71" fillId="0" borderId="0" xfId="6" applyNumberFormat="1" applyFont="1" applyBorder="1" applyAlignment="1">
      <alignment vertical="center"/>
    </xf>
    <xf numFmtId="0" fontId="62" fillId="2" borderId="6" xfId="6" applyNumberFormat="1" applyFont="1" applyFill="1" applyBorder="1" applyAlignment="1">
      <alignment horizontal="centerContinuous" vertical="center"/>
    </xf>
    <xf numFmtId="0" fontId="62" fillId="2" borderId="5" xfId="6" applyNumberFormat="1" applyFont="1" applyFill="1" applyBorder="1" applyAlignment="1">
      <alignment horizontal="centerContinuous" vertical="center"/>
    </xf>
    <xf numFmtId="0" fontId="62" fillId="2" borderId="6" xfId="6" applyNumberFormat="1" applyFont="1" applyFill="1" applyBorder="1" applyAlignment="1">
      <alignment vertical="center"/>
    </xf>
    <xf numFmtId="0" fontId="62" fillId="2" borderId="7" xfId="6" applyNumberFormat="1" applyFont="1" applyFill="1" applyBorder="1" applyAlignment="1">
      <alignment vertical="center"/>
    </xf>
    <xf numFmtId="178" fontId="63" fillId="0" borderId="2" xfId="6" applyNumberFormat="1" applyFont="1" applyFill="1" applyBorder="1" applyAlignment="1" applyProtection="1">
      <alignment vertical="center" shrinkToFit="1"/>
    </xf>
    <xf numFmtId="178" fontId="63" fillId="0" borderId="0" xfId="6" applyNumberFormat="1" applyFont="1" applyFill="1" applyBorder="1" applyAlignment="1" applyProtection="1">
      <alignment vertical="center" shrinkToFit="1"/>
    </xf>
    <xf numFmtId="178" fontId="63" fillId="0" borderId="0" xfId="6" applyNumberFormat="1" applyFont="1" applyFill="1" applyBorder="1" applyAlignment="1" applyProtection="1">
      <alignment horizontal="right" vertical="center"/>
    </xf>
    <xf numFmtId="178" fontId="63" fillId="0" borderId="0" xfId="6" applyNumberFormat="1" applyFont="1" applyFill="1" applyBorder="1" applyAlignment="1" applyProtection="1">
      <alignment horizontal="right" vertical="center"/>
      <protection locked="0"/>
    </xf>
    <xf numFmtId="178" fontId="63" fillId="0" borderId="0" xfId="6" applyNumberFormat="1" applyFont="1" applyFill="1" applyBorder="1" applyAlignment="1">
      <alignment horizontal="right" vertical="center"/>
    </xf>
    <xf numFmtId="178" fontId="65" fillId="4" borderId="4" xfId="6" applyNumberFormat="1" applyFont="1" applyFill="1" applyBorder="1" applyAlignment="1">
      <alignment horizontal="right" vertical="center"/>
    </xf>
    <xf numFmtId="0" fontId="74" fillId="2" borderId="1" xfId="6" applyNumberFormat="1" applyFont="1" applyFill="1" applyBorder="1" applyAlignment="1">
      <alignment horizontal="center" vertical="center"/>
    </xf>
    <xf numFmtId="0" fontId="74" fillId="2" borderId="10" xfId="6" applyNumberFormat="1" applyFont="1" applyFill="1" applyBorder="1" applyAlignment="1">
      <alignment horizontal="center" vertical="center"/>
    </xf>
    <xf numFmtId="178" fontId="63" fillId="0" borderId="10" xfId="6" applyNumberFormat="1" applyFont="1" applyFill="1" applyBorder="1" applyAlignment="1" applyProtection="1">
      <alignment vertical="center" shrinkToFit="1"/>
    </xf>
    <xf numFmtId="0" fontId="68" fillId="0" borderId="0" xfId="6" applyNumberFormat="1" applyFont="1" applyFill="1" applyBorder="1" applyAlignment="1"/>
    <xf numFmtId="178" fontId="63" fillId="0" borderId="7" xfId="6" applyNumberFormat="1" applyFont="1" applyFill="1" applyBorder="1" applyAlignment="1" applyProtection="1">
      <alignment vertical="center" shrinkToFit="1"/>
    </xf>
    <xf numFmtId="0" fontId="63" fillId="0" borderId="0" xfId="6" applyNumberFormat="1" applyFont="1" applyFill="1" applyBorder="1" applyAlignment="1">
      <alignment horizontal="right" vertical="center"/>
    </xf>
    <xf numFmtId="0" fontId="68" fillId="0" borderId="0" xfId="6" applyNumberFormat="1" applyFont="1" applyFill="1" applyBorder="1" applyAlignment="1">
      <alignment vertical="center"/>
    </xf>
    <xf numFmtId="178" fontId="65" fillId="4" borderId="14" xfId="6" applyNumberFormat="1" applyFont="1" applyFill="1" applyBorder="1" applyAlignment="1" applyProtection="1">
      <alignment vertical="center" shrinkToFit="1"/>
    </xf>
    <xf numFmtId="0" fontId="68" fillId="4" borderId="0" xfId="6" applyNumberFormat="1" applyFont="1" applyFill="1" applyBorder="1" applyAlignment="1"/>
    <xf numFmtId="0" fontId="57" fillId="0" borderId="0" xfId="6" applyNumberFormat="1" applyFont="1" applyFill="1" applyBorder="1" applyAlignment="1">
      <alignment horizontal="left"/>
    </xf>
    <xf numFmtId="0" fontId="68" fillId="0" borderId="0" xfId="6" applyNumberFormat="1" applyFont="1" applyAlignment="1"/>
    <xf numFmtId="0" fontId="7" fillId="0" borderId="0" xfId="0" applyFont="1" applyBorder="1" applyAlignment="1">
      <alignment horizontal="center"/>
    </xf>
    <xf numFmtId="176" fontId="14" fillId="2" borderId="1" xfId="0" applyNumberFormat="1" applyFont="1" applyFill="1" applyBorder="1" applyAlignment="1">
      <alignment horizontal="center" vertical="center"/>
    </xf>
    <xf numFmtId="176" fontId="14" fillId="2" borderId="5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center" vertical="center"/>
    </xf>
    <xf numFmtId="0" fontId="57" fillId="0" borderId="0" xfId="6" applyNumberFormat="1" applyFont="1" applyBorder="1" applyAlignment="1">
      <alignment horizontal="center"/>
    </xf>
    <xf numFmtId="176" fontId="60" fillId="2" borderId="1" xfId="6" applyNumberFormat="1" applyFont="1" applyFill="1" applyBorder="1" applyAlignment="1">
      <alignment horizontal="center" vertical="center" wrapText="1"/>
    </xf>
    <xf numFmtId="0" fontId="60" fillId="2" borderId="1" xfId="6" applyNumberFormat="1" applyFont="1" applyFill="1" applyBorder="1" applyAlignment="1">
      <alignment horizontal="center" vertical="center" wrapText="1"/>
    </xf>
    <xf numFmtId="41" fontId="63" fillId="0" borderId="2" xfId="6" quotePrefix="1" applyNumberFormat="1" applyFont="1" applyFill="1" applyBorder="1" applyAlignment="1">
      <alignment horizontal="right" vertical="center"/>
    </xf>
    <xf numFmtId="41" fontId="63" fillId="0" borderId="2" xfId="6" applyNumberFormat="1" applyFont="1" applyFill="1" applyBorder="1" applyAlignment="1" applyProtection="1">
      <alignment horizontal="right" vertical="center" shrinkToFit="1"/>
    </xf>
    <xf numFmtId="41" fontId="63" fillId="0" borderId="10" xfId="6" applyNumberFormat="1" applyFont="1" applyFill="1" applyBorder="1" applyAlignment="1" applyProtection="1">
      <alignment horizontal="right" vertical="center" shrinkToFit="1"/>
    </xf>
    <xf numFmtId="41" fontId="63" fillId="0" borderId="0" xfId="6" quotePrefix="1" applyNumberFormat="1" applyFont="1" applyFill="1" applyBorder="1" applyAlignment="1">
      <alignment horizontal="right" vertical="center"/>
    </xf>
    <xf numFmtId="41" fontId="63" fillId="0" borderId="0" xfId="6" applyNumberFormat="1" applyFont="1" applyFill="1" applyBorder="1" applyAlignment="1" applyProtection="1">
      <alignment horizontal="right" vertical="center" shrinkToFit="1"/>
    </xf>
    <xf numFmtId="41" fontId="63" fillId="0" borderId="7" xfId="6" applyNumberFormat="1" applyFont="1" applyFill="1" applyBorder="1" applyAlignment="1" applyProtection="1">
      <alignment horizontal="right" vertical="center" shrinkToFit="1"/>
    </xf>
    <xf numFmtId="41" fontId="63" fillId="0" borderId="0" xfId="6" applyNumberFormat="1" applyFont="1" applyFill="1" applyBorder="1" applyAlignment="1">
      <alignment horizontal="right" vertical="center"/>
    </xf>
    <xf numFmtId="41" fontId="65" fillId="4" borderId="4" xfId="6" quotePrefix="1" applyNumberFormat="1" applyFont="1" applyFill="1" applyBorder="1" applyAlignment="1">
      <alignment horizontal="right" vertical="center"/>
    </xf>
    <xf numFmtId="41" fontId="65" fillId="4" borderId="4" xfId="6" applyNumberFormat="1" applyFont="1" applyFill="1" applyBorder="1" applyAlignment="1">
      <alignment horizontal="right" vertical="center"/>
    </xf>
    <xf numFmtId="41" fontId="63" fillId="4" borderId="4" xfId="6" quotePrefix="1" applyNumberFormat="1" applyFont="1" applyFill="1" applyBorder="1" applyAlignment="1">
      <alignment horizontal="right" vertical="center"/>
    </xf>
    <xf numFmtId="41" fontId="65" fillId="4" borderId="4" xfId="6" applyNumberFormat="1" applyFont="1" applyFill="1" applyBorder="1" applyAlignment="1" applyProtection="1">
      <alignment horizontal="right" vertical="center" shrinkToFit="1"/>
    </xf>
    <xf numFmtId="41" fontId="65" fillId="4" borderId="14" xfId="6" applyNumberFormat="1" applyFont="1" applyFill="1" applyBorder="1" applyAlignment="1" applyProtection="1">
      <alignment horizontal="right" vertical="center" shrinkToFit="1"/>
    </xf>
    <xf numFmtId="0" fontId="66" fillId="0" borderId="0" xfId="6" applyNumberFormat="1" applyFont="1" applyAlignment="1">
      <alignment horizontal="left"/>
    </xf>
    <xf numFmtId="183" fontId="67" fillId="0" borderId="0" xfId="6" applyNumberFormat="1" applyFont="1" applyAlignment="1"/>
    <xf numFmtId="176" fontId="60" fillId="5" borderId="1" xfId="6" applyNumberFormat="1" applyFont="1" applyFill="1" applyBorder="1" applyAlignment="1">
      <alignment horizontal="center" vertical="center"/>
    </xf>
    <xf numFmtId="0" fontId="60" fillId="5" borderId="2" xfId="6" applyNumberFormat="1" applyFont="1" applyFill="1" applyBorder="1" applyAlignment="1">
      <alignment horizontal="centerContinuous" vertical="center"/>
    </xf>
    <xf numFmtId="0" fontId="60" fillId="5" borderId="10" xfId="6" applyNumberFormat="1" applyFont="1" applyFill="1" applyBorder="1" applyAlignment="1">
      <alignment horizontal="centerContinuous" vertical="center"/>
    </xf>
    <xf numFmtId="0" fontId="60" fillId="5" borderId="15" xfId="6" applyNumberFormat="1" applyFont="1" applyFill="1" applyBorder="1" applyAlignment="1">
      <alignment horizontal="centerContinuous" vertical="center"/>
    </xf>
    <xf numFmtId="176" fontId="60" fillId="5" borderId="5" xfId="6" applyNumberFormat="1" applyFont="1" applyFill="1" applyBorder="1" applyAlignment="1">
      <alignment horizontal="center" vertical="center"/>
    </xf>
    <xf numFmtId="0" fontId="62" fillId="5" borderId="9" xfId="6" applyNumberFormat="1" applyFont="1" applyFill="1" applyBorder="1" applyAlignment="1">
      <alignment horizontal="centerContinuous" vertical="center" wrapText="1"/>
    </xf>
    <xf numFmtId="0" fontId="62" fillId="5" borderId="14" xfId="6" applyNumberFormat="1" applyFont="1" applyFill="1" applyBorder="1" applyAlignment="1">
      <alignment horizontal="centerContinuous" vertical="center" wrapText="1"/>
    </xf>
    <xf numFmtId="0" fontId="60" fillId="5" borderId="6" xfId="6" applyNumberFormat="1" applyFont="1" applyFill="1" applyBorder="1" applyAlignment="1">
      <alignment horizontal="centerContinuous" vertical="center"/>
    </xf>
    <xf numFmtId="0" fontId="60" fillId="5" borderId="1" xfId="6" applyNumberFormat="1" applyFont="1" applyFill="1" applyBorder="1" applyAlignment="1">
      <alignment horizontal="centerContinuous" vertical="center"/>
    </xf>
    <xf numFmtId="0" fontId="63" fillId="0" borderId="0" xfId="6" applyNumberFormat="1" applyFont="1" applyBorder="1" applyAlignment="1">
      <alignment horizontal="right" vertical="center" wrapText="1" shrinkToFit="1"/>
    </xf>
    <xf numFmtId="178" fontId="63" fillId="0" borderId="0" xfId="6" applyNumberFormat="1" applyFont="1" applyBorder="1" applyAlignment="1">
      <alignment horizontal="right" vertical="center" wrapText="1" shrinkToFit="1"/>
    </xf>
    <xf numFmtId="0" fontId="63" fillId="0" borderId="7" xfId="6" applyNumberFormat="1" applyFont="1" applyBorder="1" applyAlignment="1">
      <alignment horizontal="right" vertical="center" wrapText="1" shrinkToFit="1"/>
    </xf>
    <xf numFmtId="178" fontId="59" fillId="0" borderId="0" xfId="6" applyNumberFormat="1" applyFont="1" applyBorder="1" applyAlignment="1"/>
    <xf numFmtId="0" fontId="60" fillId="5" borderId="7" xfId="6" applyNumberFormat="1" applyFont="1" applyFill="1" applyBorder="1" applyAlignment="1">
      <alignment horizontal="centerContinuous" vertical="center"/>
    </xf>
    <xf numFmtId="0" fontId="62" fillId="5" borderId="5" xfId="6" applyNumberFormat="1" applyFont="1" applyFill="1" applyBorder="1" applyAlignment="1">
      <alignment horizontal="center" vertical="center"/>
    </xf>
    <xf numFmtId="0" fontId="57" fillId="0" borderId="0" xfId="6" applyNumberFormat="1" applyFont="1" applyFill="1" applyBorder="1" applyAlignment="1">
      <alignment horizontal="left" vertical="center"/>
    </xf>
    <xf numFmtId="0" fontId="66" fillId="0" borderId="0" xfId="6" applyNumberFormat="1" applyFont="1" applyBorder="1" applyAlignment="1">
      <alignment vertical="center"/>
    </xf>
    <xf numFmtId="0" fontId="67" fillId="0" borderId="0" xfId="6" applyNumberFormat="1" applyFont="1" applyBorder="1" applyAlignment="1">
      <alignment vertical="center"/>
    </xf>
    <xf numFmtId="183" fontId="67" fillId="0" borderId="0" xfId="6" applyNumberFormat="1" applyFont="1" applyBorder="1" applyAlignment="1">
      <alignment vertical="center"/>
    </xf>
    <xf numFmtId="0" fontId="68" fillId="0" borderId="0" xfId="6" applyNumberFormat="1" applyFont="1" applyBorder="1" applyAlignment="1">
      <alignment vertical="center"/>
    </xf>
    <xf numFmtId="183" fontId="68" fillId="0" borderId="0" xfId="6" applyNumberFormat="1" applyFont="1" applyAlignment="1"/>
    <xf numFmtId="0" fontId="67" fillId="0" borderId="0" xfId="6" applyNumberFormat="1" applyFont="1" applyBorder="1" applyAlignment="1"/>
    <xf numFmtId="0" fontId="57" fillId="0" borderId="4" xfId="6" applyNumberFormat="1" applyFont="1" applyBorder="1" applyAlignment="1">
      <alignment horizontal="right"/>
    </xf>
    <xf numFmtId="0" fontId="60" fillId="2" borderId="6" xfId="6" applyNumberFormat="1" applyFont="1" applyFill="1" applyBorder="1" applyAlignment="1">
      <alignment horizontal="left" vertical="center"/>
    </xf>
    <xf numFmtId="0" fontId="60" fillId="2" borderId="1" xfId="6" applyNumberFormat="1" applyFont="1" applyFill="1" applyBorder="1" applyAlignment="1">
      <alignment horizontal="center" vertical="center" shrinkToFit="1"/>
    </xf>
    <xf numFmtId="0" fontId="60" fillId="2" borderId="0" xfId="6" applyNumberFormat="1" applyFont="1" applyFill="1" applyBorder="1" applyAlignment="1">
      <alignment horizontal="left" vertical="center"/>
    </xf>
    <xf numFmtId="0" fontId="60" fillId="2" borderId="1" xfId="6" applyNumberFormat="1" applyFont="1" applyFill="1" applyBorder="1" applyAlignment="1">
      <alignment horizontal="center" vertical="center"/>
    </xf>
    <xf numFmtId="0" fontId="60" fillId="2" borderId="7" xfId="6" applyNumberFormat="1" applyFont="1" applyFill="1" applyBorder="1" applyAlignment="1">
      <alignment horizontal="center" vertical="center"/>
    </xf>
    <xf numFmtId="0" fontId="60" fillId="2" borderId="7" xfId="6" applyNumberFormat="1" applyFont="1" applyFill="1" applyBorder="1" applyAlignment="1">
      <alignment horizontal="left" vertical="center"/>
    </xf>
    <xf numFmtId="0" fontId="62" fillId="2" borderId="5" xfId="6" applyNumberFormat="1" applyFont="1" applyFill="1" applyBorder="1" applyAlignment="1">
      <alignment horizontal="center" vertical="center" shrinkToFit="1"/>
    </xf>
    <xf numFmtId="0" fontId="62" fillId="2" borderId="7" xfId="6" applyNumberFormat="1" applyFont="1" applyFill="1" applyBorder="1" applyAlignment="1">
      <alignment horizontal="left" vertical="center"/>
    </xf>
    <xf numFmtId="41" fontId="80" fillId="0" borderId="2" xfId="6" applyNumberFormat="1" applyFont="1" applyFill="1" applyBorder="1" applyAlignment="1">
      <alignment horizontal="right" vertical="center" shrinkToFit="1"/>
    </xf>
    <xf numFmtId="41" fontId="80" fillId="0" borderId="10" xfId="6" applyNumberFormat="1" applyFont="1" applyFill="1" applyBorder="1" applyAlignment="1">
      <alignment horizontal="right" vertical="center" shrinkToFit="1"/>
    </xf>
    <xf numFmtId="0" fontId="59" fillId="0" borderId="0" xfId="6" applyNumberFormat="1" applyFont="1" applyFill="1" applyBorder="1" applyAlignment="1">
      <alignment horizontal="center"/>
    </xf>
    <xf numFmtId="41" fontId="80" fillId="0" borderId="0" xfId="6" applyNumberFormat="1" applyFont="1" applyFill="1" applyBorder="1" applyAlignment="1">
      <alignment horizontal="right" vertical="center" shrinkToFit="1"/>
    </xf>
    <xf numFmtId="41" fontId="80" fillId="0" borderId="7" xfId="6" applyNumberFormat="1" applyFont="1" applyFill="1" applyBorder="1" applyAlignment="1">
      <alignment horizontal="right" vertical="center" shrinkToFit="1"/>
    </xf>
    <xf numFmtId="0" fontId="64" fillId="0" borderId="0" xfId="6" applyNumberFormat="1" applyFont="1" applyFill="1" applyBorder="1" applyAlignment="1">
      <alignment horizontal="center"/>
    </xf>
    <xf numFmtId="0" fontId="57" fillId="0" borderId="0" xfId="6" applyNumberFormat="1" applyFont="1" applyBorder="1" applyAlignment="1">
      <alignment horizontal="left" vertical="center"/>
    </xf>
    <xf numFmtId="3" fontId="66" fillId="0" borderId="0" xfId="6" applyNumberFormat="1" applyFont="1" applyBorder="1" applyAlignment="1">
      <alignment vertical="center"/>
    </xf>
    <xf numFmtId="3" fontId="68" fillId="0" borderId="0" xfId="6" applyNumberFormat="1" applyFont="1" applyBorder="1" applyAlignment="1"/>
    <xf numFmtId="0" fontId="82" fillId="0" borderId="0" xfId="6" applyNumberFormat="1" applyFont="1" applyBorder="1" applyAlignment="1">
      <alignment horizontal="center"/>
    </xf>
    <xf numFmtId="0" fontId="57" fillId="0" borderId="0" xfId="6" applyNumberFormat="1" applyFont="1" applyAlignment="1"/>
    <xf numFmtId="0" fontId="79" fillId="0" borderId="0" xfId="6" applyNumberFormat="1" applyFont="1" applyAlignment="1"/>
    <xf numFmtId="0" fontId="71" fillId="2" borderId="0" xfId="6" applyNumberFormat="1" applyFont="1" applyFill="1" applyBorder="1" applyAlignment="1">
      <alignment horizontal="center" vertical="center"/>
    </xf>
    <xf numFmtId="0" fontId="71" fillId="0" borderId="0" xfId="6" applyNumberFormat="1" applyFont="1" applyBorder="1" applyAlignment="1">
      <alignment horizontal="center" vertical="center"/>
    </xf>
    <xf numFmtId="0" fontId="60" fillId="2" borderId="5" xfId="6" applyNumberFormat="1" applyFont="1" applyFill="1" applyBorder="1" applyAlignment="1">
      <alignment horizontal="center" vertical="center"/>
    </xf>
    <xf numFmtId="0" fontId="60" fillId="2" borderId="10" xfId="6" applyNumberFormat="1" applyFont="1" applyFill="1" applyBorder="1" applyAlignment="1">
      <alignment horizontal="center" vertical="center"/>
    </xf>
    <xf numFmtId="0" fontId="62" fillId="2" borderId="7" xfId="6" applyNumberFormat="1" applyFont="1" applyFill="1" applyBorder="1" applyAlignment="1">
      <alignment horizontal="center" vertical="center" wrapText="1"/>
    </xf>
    <xf numFmtId="0" fontId="62" fillId="2" borderId="5" xfId="6" applyNumberFormat="1" applyFont="1" applyFill="1" applyBorder="1" applyAlignment="1">
      <alignment horizontal="center" vertical="center" wrapText="1"/>
    </xf>
    <xf numFmtId="179" fontId="80" fillId="0" borderId="2" xfId="6" applyNumberFormat="1" applyFont="1" applyFill="1" applyBorder="1" applyAlignment="1">
      <alignment horizontal="right" vertical="center" shrinkToFit="1"/>
    </xf>
    <xf numFmtId="178" fontId="80" fillId="0" borderId="2" xfId="6" applyNumberFormat="1" applyFont="1" applyFill="1" applyBorder="1" applyAlignment="1">
      <alignment horizontal="right" vertical="center" shrinkToFit="1"/>
    </xf>
    <xf numFmtId="179" fontId="80" fillId="0" borderId="10" xfId="6" applyNumberFormat="1" applyFont="1" applyFill="1" applyBorder="1" applyAlignment="1">
      <alignment horizontal="right" vertical="center" shrinkToFit="1"/>
    </xf>
    <xf numFmtId="179" fontId="80" fillId="0" borderId="0" xfId="6" applyNumberFormat="1" applyFont="1" applyFill="1" applyBorder="1" applyAlignment="1">
      <alignment horizontal="right" vertical="center" shrinkToFit="1"/>
    </xf>
    <xf numFmtId="178" fontId="80" fillId="0" borderId="0" xfId="6" applyNumberFormat="1" applyFont="1" applyFill="1" applyBorder="1" applyAlignment="1">
      <alignment horizontal="right" vertical="center" shrinkToFit="1"/>
    </xf>
    <xf numFmtId="179" fontId="80" fillId="0" borderId="7" xfId="6" applyNumberFormat="1" applyFont="1" applyFill="1" applyBorder="1" applyAlignment="1">
      <alignment horizontal="right" vertical="center" shrinkToFit="1"/>
    </xf>
    <xf numFmtId="178" fontId="81" fillId="4" borderId="4" xfId="6" applyNumberFormat="1" applyFont="1" applyFill="1" applyBorder="1" applyAlignment="1">
      <alignment horizontal="right" vertical="center" shrinkToFit="1"/>
    </xf>
    <xf numFmtId="0" fontId="60" fillId="2" borderId="2" xfId="6" applyNumberFormat="1" applyFont="1" applyFill="1" applyBorder="1" applyAlignment="1">
      <alignment horizontal="centerContinuous" vertical="center"/>
    </xf>
    <xf numFmtId="0" fontId="60" fillId="2" borderId="12" xfId="6" applyNumberFormat="1" applyFont="1" applyFill="1" applyBorder="1" applyAlignment="1">
      <alignment horizontal="left" vertical="center"/>
    </xf>
    <xf numFmtId="0" fontId="60" fillId="2" borderId="2" xfId="6" applyNumberFormat="1" applyFont="1" applyFill="1" applyBorder="1" applyAlignment="1">
      <alignment horizontal="center" vertical="center"/>
    </xf>
    <xf numFmtId="41" fontId="63" fillId="0" borderId="2" xfId="6" applyNumberFormat="1" applyFont="1" applyFill="1" applyBorder="1" applyAlignment="1">
      <alignment horizontal="right" vertical="center" shrinkToFit="1"/>
    </xf>
    <xf numFmtId="41" fontId="63" fillId="0" borderId="10" xfId="6" applyNumberFormat="1" applyFont="1" applyFill="1" applyBorder="1" applyAlignment="1">
      <alignment horizontal="right" vertical="center" shrinkToFit="1"/>
    </xf>
    <xf numFmtId="184" fontId="59" fillId="0" borderId="0" xfId="6" applyNumberFormat="1" applyFont="1" applyFill="1" applyBorder="1" applyAlignment="1"/>
    <xf numFmtId="41" fontId="63" fillId="0" borderId="0" xfId="6" applyNumberFormat="1" applyFont="1" applyFill="1" applyBorder="1" applyAlignment="1">
      <alignment horizontal="right" vertical="center" shrinkToFit="1"/>
    </xf>
    <xf numFmtId="41" fontId="63" fillId="0" borderId="7" xfId="6" applyNumberFormat="1" applyFont="1" applyFill="1" applyBorder="1" applyAlignment="1">
      <alignment horizontal="right" vertical="center" shrinkToFit="1"/>
    </xf>
    <xf numFmtId="41" fontId="59" fillId="0" borderId="0" xfId="6" applyNumberFormat="1" applyFont="1" applyFill="1" applyBorder="1" applyAlignment="1"/>
    <xf numFmtId="0" fontId="60" fillId="2" borderId="4" xfId="6" applyNumberFormat="1" applyFont="1" applyFill="1" applyBorder="1" applyAlignment="1">
      <alignment horizontal="centerContinuous" vertical="center"/>
    </xf>
    <xf numFmtId="0" fontId="60" fillId="2" borderId="14" xfId="6" applyNumberFormat="1" applyFont="1" applyFill="1" applyBorder="1" applyAlignment="1">
      <alignment horizontal="centerContinuous" vertical="center"/>
    </xf>
    <xf numFmtId="41" fontId="59" fillId="0" borderId="0" xfId="6" applyNumberFormat="1" applyFont="1" applyBorder="1" applyAlignment="1">
      <alignment vertical="center"/>
    </xf>
    <xf numFmtId="0" fontId="83" fillId="0" borderId="0" xfId="6" applyNumberFormat="1" applyFont="1" applyFill="1" applyBorder="1" applyAlignment="1"/>
    <xf numFmtId="41" fontId="83" fillId="0" borderId="0" xfId="6" applyNumberFormat="1" applyFont="1" applyFill="1" applyBorder="1" applyAlignment="1"/>
    <xf numFmtId="41" fontId="65" fillId="4" borderId="14" xfId="6" applyNumberFormat="1" applyFont="1" applyFill="1" applyBorder="1" applyAlignment="1">
      <alignment horizontal="center" vertical="center" shrinkToFit="1"/>
    </xf>
    <xf numFmtId="183" fontId="57" fillId="0" borderId="0" xfId="6" applyNumberFormat="1" applyFont="1" applyBorder="1" applyAlignment="1"/>
    <xf numFmtId="183" fontId="60" fillId="2" borderId="1" xfId="6" applyNumberFormat="1" applyFont="1" applyFill="1" applyBorder="1" applyAlignment="1">
      <alignment horizontal="center" vertical="center" wrapText="1"/>
    </xf>
    <xf numFmtId="0" fontId="60" fillId="2" borderId="7" xfId="6" applyNumberFormat="1" applyFont="1" applyFill="1" applyBorder="1" applyAlignment="1">
      <alignment horizontal="centerContinuous" vertical="center" wrapText="1"/>
    </xf>
    <xf numFmtId="0" fontId="84" fillId="2" borderId="7" xfId="6" applyNumberFormat="1" applyFont="1" applyFill="1" applyBorder="1" applyAlignment="1">
      <alignment horizontal="centerContinuous" vertical="center"/>
    </xf>
    <xf numFmtId="41" fontId="63" fillId="0" borderId="0" xfId="6" applyNumberFormat="1" applyFont="1" applyFill="1" applyBorder="1" applyAlignment="1" applyProtection="1">
      <alignment horizontal="right" vertical="center" wrapText="1" shrinkToFit="1"/>
    </xf>
    <xf numFmtId="41" fontId="63" fillId="0" borderId="7" xfId="6" applyNumberFormat="1" applyFont="1" applyFill="1" applyBorder="1" applyAlignment="1">
      <alignment horizontal="right" vertical="center" wrapText="1" shrinkToFit="1"/>
    </xf>
    <xf numFmtId="41" fontId="63" fillId="0" borderId="7" xfId="6" applyNumberFormat="1" applyFont="1" applyFill="1" applyBorder="1" applyAlignment="1" applyProtection="1">
      <alignment horizontal="right" vertical="center" wrapText="1" shrinkToFit="1"/>
    </xf>
    <xf numFmtId="41" fontId="68" fillId="0" borderId="0" xfId="6" applyNumberFormat="1" applyFont="1" applyBorder="1" applyAlignment="1"/>
    <xf numFmtId="181" fontId="57" fillId="0" borderId="0" xfId="6" quotePrefix="1" applyNumberFormat="1" applyFont="1" applyFill="1" applyBorder="1" applyAlignment="1">
      <alignment horizontal="left" vertical="center"/>
    </xf>
    <xf numFmtId="41" fontId="65" fillId="0" borderId="0" xfId="6" applyNumberFormat="1" applyFont="1" applyFill="1" applyBorder="1" applyAlignment="1" applyProtection="1">
      <alignment horizontal="right" vertical="center" wrapText="1" shrinkToFit="1"/>
    </xf>
    <xf numFmtId="41" fontId="63" fillId="0" borderId="0" xfId="6" applyNumberFormat="1" applyFont="1" applyFill="1" applyBorder="1" applyAlignment="1">
      <alignment horizontal="center" vertical="center" wrapText="1" shrinkToFit="1"/>
    </xf>
    <xf numFmtId="181" fontId="65" fillId="0" borderId="0" xfId="6" quotePrefix="1" applyNumberFormat="1" applyFont="1" applyFill="1" applyBorder="1" applyAlignment="1">
      <alignment horizontal="center" vertical="center"/>
    </xf>
    <xf numFmtId="41" fontId="65" fillId="0" borderId="0" xfId="6" applyNumberFormat="1" applyFont="1" applyFill="1" applyBorder="1" applyAlignment="1">
      <alignment horizontal="right" vertical="center" wrapText="1" shrinkToFit="1"/>
    </xf>
    <xf numFmtId="0" fontId="57" fillId="0" borderId="0" xfId="6" applyNumberFormat="1" applyFont="1" applyAlignment="1">
      <alignment vertical="center"/>
    </xf>
    <xf numFmtId="0" fontId="79" fillId="0" borderId="0" xfId="6" applyNumberFormat="1" applyFont="1" applyAlignment="1">
      <alignment vertical="center"/>
    </xf>
    <xf numFmtId="0" fontId="67" fillId="0" borderId="0" xfId="6" applyNumberFormat="1" applyFont="1" applyAlignment="1">
      <alignment vertical="center"/>
    </xf>
    <xf numFmtId="183" fontId="67" fillId="0" borderId="0" xfId="6" applyNumberFormat="1" applyFont="1" applyAlignment="1">
      <alignment vertical="center"/>
    </xf>
    <xf numFmtId="41" fontId="68" fillId="0" borderId="0" xfId="6" applyNumberFormat="1" applyFont="1" applyAlignment="1"/>
    <xf numFmtId="0" fontId="60" fillId="2" borderId="6" xfId="6" applyNumberFormat="1" applyFont="1" applyFill="1" applyBorder="1" applyAlignment="1">
      <alignment horizontal="center" vertical="center"/>
    </xf>
    <xf numFmtId="178" fontId="80" fillId="0" borderId="2" xfId="6" applyNumberFormat="1" applyFont="1" applyFill="1" applyBorder="1" applyAlignment="1" applyProtection="1">
      <alignment horizontal="right" vertical="center" shrinkToFit="1"/>
    </xf>
    <xf numFmtId="178" fontId="80" fillId="0" borderId="10" xfId="6" applyNumberFormat="1" applyFont="1" applyFill="1" applyBorder="1" applyAlignment="1">
      <alignment horizontal="right" vertical="center" shrinkToFit="1"/>
    </xf>
    <xf numFmtId="178" fontId="80" fillId="0" borderId="0" xfId="6" applyNumberFormat="1" applyFont="1" applyFill="1" applyBorder="1" applyAlignment="1" applyProtection="1">
      <alignment horizontal="right" vertical="center" shrinkToFit="1"/>
    </xf>
    <xf numFmtId="178" fontId="80" fillId="0" borderId="7" xfId="6" applyNumberFormat="1" applyFont="1" applyFill="1" applyBorder="1" applyAlignment="1">
      <alignment horizontal="right" vertical="center" shrinkToFit="1"/>
    </xf>
    <xf numFmtId="178" fontId="81" fillId="4" borderId="4" xfId="6" applyNumberFormat="1" applyFont="1" applyFill="1" applyBorder="1" applyAlignment="1" applyProtection="1">
      <alignment horizontal="right" vertical="center" shrinkToFit="1"/>
    </xf>
    <xf numFmtId="0" fontId="59" fillId="4" borderId="0" xfId="6" applyNumberFormat="1" applyFont="1" applyFill="1" applyBorder="1" applyAlignment="1"/>
    <xf numFmtId="176" fontId="60" fillId="2" borderId="10" xfId="6" applyNumberFormat="1" applyFont="1" applyFill="1" applyBorder="1" applyAlignment="1">
      <alignment horizontal="center" vertical="center"/>
    </xf>
    <xf numFmtId="178" fontId="80" fillId="0" borderId="2" xfId="6" quotePrefix="1" applyNumberFormat="1" applyFont="1" applyFill="1" applyBorder="1" applyAlignment="1">
      <alignment horizontal="right" vertical="center" shrinkToFit="1"/>
    </xf>
    <xf numFmtId="178" fontId="80" fillId="0" borderId="10" xfId="6" applyNumberFormat="1" applyFont="1" applyFill="1" applyBorder="1" applyAlignment="1" applyProtection="1">
      <alignment horizontal="right" vertical="center" shrinkToFit="1"/>
    </xf>
    <xf numFmtId="178" fontId="80" fillId="0" borderId="0" xfId="6" quotePrefix="1" applyNumberFormat="1" applyFont="1" applyFill="1" applyBorder="1" applyAlignment="1">
      <alignment horizontal="right" vertical="center" shrinkToFit="1"/>
    </xf>
    <xf numFmtId="178" fontId="80" fillId="0" borderId="7" xfId="6" applyNumberFormat="1" applyFont="1" applyFill="1" applyBorder="1" applyAlignment="1" applyProtection="1">
      <alignment horizontal="right" vertical="center" shrinkToFit="1"/>
    </xf>
    <xf numFmtId="178" fontId="81" fillId="4" borderId="14" xfId="6" applyNumberFormat="1" applyFont="1" applyFill="1" applyBorder="1" applyAlignment="1" applyProtection="1">
      <alignment horizontal="right" vertical="center" shrinkToFit="1"/>
    </xf>
    <xf numFmtId="0" fontId="85" fillId="0" borderId="0" xfId="6" applyNumberFormat="1" applyFont="1" applyFill="1" applyBorder="1" applyAlignment="1">
      <alignment horizontal="left"/>
    </xf>
    <xf numFmtId="0" fontId="86" fillId="0" borderId="0" xfId="6" applyNumberFormat="1" applyFont="1" applyBorder="1" applyAlignment="1">
      <alignment horizontal="right"/>
    </xf>
    <xf numFmtId="0" fontId="67" fillId="0" borderId="0" xfId="6" applyNumberFormat="1" applyFont="1" applyAlignment="1">
      <alignment horizontal="right"/>
    </xf>
    <xf numFmtId="0" fontId="59" fillId="0" borderId="0" xfId="6" applyNumberFormat="1" applyFont="1" applyFill="1" applyBorder="1" applyAlignment="1">
      <alignment vertical="center"/>
    </xf>
    <xf numFmtId="178" fontId="63" fillId="0" borderId="10" xfId="6" applyNumberFormat="1" applyFont="1" applyFill="1" applyBorder="1" applyAlignment="1">
      <alignment horizontal="right" vertical="center" shrinkToFit="1"/>
    </xf>
    <xf numFmtId="178" fontId="63" fillId="0" borderId="7" xfId="6" applyNumberFormat="1" applyFont="1" applyFill="1" applyBorder="1" applyAlignment="1">
      <alignment horizontal="right" vertical="center" shrinkToFit="1"/>
    </xf>
    <xf numFmtId="183" fontId="79" fillId="0" borderId="0" xfId="6" applyNumberFormat="1" applyFont="1" applyAlignment="1"/>
    <xf numFmtId="0" fontId="87" fillId="0" borderId="0" xfId="6" applyNumberFormat="1" applyFont="1" applyBorder="1" applyAlignment="1">
      <alignment horizontal="centerContinuous"/>
    </xf>
    <xf numFmtId="0" fontId="70" fillId="0" borderId="0" xfId="6" applyNumberFormat="1" applyFont="1" applyBorder="1" applyAlignment="1">
      <alignment horizontal="center"/>
    </xf>
    <xf numFmtId="179" fontId="63" fillId="0" borderId="2" xfId="6" applyNumberFormat="1" applyFont="1" applyFill="1" applyBorder="1" applyAlignment="1">
      <alignment horizontal="right" vertical="center" shrinkToFit="1"/>
    </xf>
    <xf numFmtId="179" fontId="63" fillId="0" borderId="10" xfId="6" applyNumberFormat="1" applyFont="1" applyFill="1" applyBorder="1" applyAlignment="1">
      <alignment horizontal="right" vertical="center" shrinkToFit="1"/>
    </xf>
    <xf numFmtId="185" fontId="63" fillId="0" borderId="0" xfId="6" applyNumberFormat="1" applyFont="1" applyFill="1" applyBorder="1" applyAlignment="1">
      <alignment horizontal="right" vertical="center" shrinkToFit="1"/>
    </xf>
    <xf numFmtId="179" fontId="63" fillId="0" borderId="0" xfId="6" applyNumberFormat="1" applyFont="1" applyFill="1" applyBorder="1" applyAlignment="1">
      <alignment horizontal="right" vertical="center" shrinkToFit="1"/>
    </xf>
    <xf numFmtId="179" fontId="63" fillId="0" borderId="7" xfId="6" applyNumberFormat="1" applyFont="1" applyFill="1" applyBorder="1" applyAlignment="1">
      <alignment horizontal="right" vertical="center" shrinkToFit="1"/>
    </xf>
    <xf numFmtId="41" fontId="63" fillId="0" borderId="0" xfId="7" applyNumberFormat="1" applyFont="1" applyFill="1" applyBorder="1" applyAlignment="1">
      <alignment horizontal="right" vertical="center" shrinkToFit="1"/>
    </xf>
    <xf numFmtId="41" fontId="63" fillId="0" borderId="7" xfId="7" applyNumberFormat="1" applyFont="1" applyFill="1" applyBorder="1" applyAlignment="1">
      <alignment horizontal="right" vertical="center" shrinkToFit="1"/>
    </xf>
    <xf numFmtId="0" fontId="64" fillId="0" borderId="0" xfId="6" applyNumberFormat="1" applyFont="1" applyFill="1" applyBorder="1" applyAlignment="1">
      <alignment vertical="center"/>
    </xf>
    <xf numFmtId="0" fontId="64" fillId="4" borderId="0" xfId="6" applyNumberFormat="1" applyFont="1" applyFill="1" applyBorder="1" applyAlignment="1">
      <alignment vertical="center"/>
    </xf>
    <xf numFmtId="0" fontId="86" fillId="0" borderId="0" xfId="6" applyNumberFormat="1" applyFont="1" applyAlignment="1">
      <alignment horizontal="center"/>
    </xf>
    <xf numFmtId="0" fontId="70" fillId="0" borderId="0" xfId="6" applyNumberFormat="1" applyFont="1" applyBorder="1" applyAlignment="1">
      <alignment horizontal="centerContinuous"/>
    </xf>
    <xf numFmtId="0" fontId="88" fillId="2" borderId="1" xfId="6" applyNumberFormat="1" applyFont="1" applyFill="1" applyBorder="1" applyAlignment="1">
      <alignment horizontal="center" vertical="center" wrapText="1"/>
    </xf>
    <xf numFmtId="176" fontId="88" fillId="2" borderId="1" xfId="6" applyNumberFormat="1" applyFont="1" applyFill="1" applyBorder="1" applyAlignment="1">
      <alignment horizontal="center" vertical="center" wrapText="1"/>
    </xf>
    <xf numFmtId="0" fontId="88" fillId="2" borderId="1" xfId="6" applyNumberFormat="1" applyFont="1" applyFill="1" applyBorder="1" applyAlignment="1" applyProtection="1">
      <alignment horizontal="center" vertical="center" wrapText="1"/>
    </xf>
    <xf numFmtId="0" fontId="88" fillId="2" borderId="1" xfId="6" applyNumberFormat="1" applyFont="1" applyFill="1" applyBorder="1" applyAlignment="1" applyProtection="1">
      <alignment horizontal="center" vertical="center"/>
    </xf>
    <xf numFmtId="176" fontId="62" fillId="2" borderId="5" xfId="6" applyNumberFormat="1" applyFont="1" applyFill="1" applyBorder="1" applyAlignment="1">
      <alignment horizontal="center" vertical="center" wrapText="1"/>
    </xf>
    <xf numFmtId="0" fontId="62" fillId="2" borderId="5" xfId="6" applyNumberFormat="1" applyFont="1" applyFill="1" applyBorder="1" applyAlignment="1" applyProtection="1">
      <alignment horizontal="center" vertical="center" wrapText="1"/>
    </xf>
    <xf numFmtId="0" fontId="60" fillId="2" borderId="5" xfId="6" applyNumberFormat="1" applyFont="1" applyFill="1" applyBorder="1" applyAlignment="1" applyProtection="1">
      <alignment horizontal="center" vertical="top"/>
    </xf>
    <xf numFmtId="0" fontId="60" fillId="2" borderId="5" xfId="6" applyNumberFormat="1" applyFont="1" applyFill="1" applyBorder="1" applyAlignment="1" applyProtection="1">
      <alignment horizontal="center" vertical="top" wrapText="1"/>
    </xf>
    <xf numFmtId="0" fontId="60" fillId="2" borderId="5" xfId="6" applyNumberFormat="1" applyFont="1" applyFill="1" applyBorder="1" applyAlignment="1" applyProtection="1">
      <alignment horizontal="center" vertical="center"/>
    </xf>
    <xf numFmtId="0" fontId="60" fillId="2" borderId="5" xfId="6" applyNumberFormat="1" applyFont="1" applyFill="1" applyBorder="1" applyAlignment="1" applyProtection="1">
      <alignment horizontal="center" vertical="center" wrapText="1"/>
    </xf>
    <xf numFmtId="176" fontId="60" fillId="2" borderId="5" xfId="6" applyNumberFormat="1" applyFont="1" applyFill="1" applyBorder="1" applyAlignment="1">
      <alignment horizontal="center" vertical="center" wrapText="1"/>
    </xf>
    <xf numFmtId="181" fontId="63" fillId="4" borderId="1" xfId="6" quotePrefix="1" applyNumberFormat="1" applyFont="1" applyFill="1" applyBorder="1" applyAlignment="1">
      <alignment horizontal="center" vertical="center"/>
    </xf>
    <xf numFmtId="41" fontId="73" fillId="4" borderId="2" xfId="6" applyNumberFormat="1" applyFont="1" applyFill="1" applyBorder="1" applyAlignment="1">
      <alignment horizontal="right" vertical="center" shrinkToFit="1"/>
    </xf>
    <xf numFmtId="41" fontId="73" fillId="4" borderId="2" xfId="6" quotePrefix="1" applyNumberFormat="1" applyFont="1" applyFill="1" applyBorder="1" applyAlignment="1">
      <alignment horizontal="right" vertical="center" shrinkToFit="1"/>
    </xf>
    <xf numFmtId="41" fontId="73" fillId="4" borderId="10" xfId="6" applyNumberFormat="1" applyFont="1" applyFill="1" applyBorder="1" applyAlignment="1">
      <alignment horizontal="right" vertical="center" shrinkToFit="1"/>
    </xf>
    <xf numFmtId="41" fontId="73" fillId="4" borderId="15" xfId="6" applyNumberFormat="1" applyFont="1" applyFill="1" applyBorder="1" applyAlignment="1" applyProtection="1">
      <alignment horizontal="right" vertical="center"/>
      <protection locked="0"/>
    </xf>
    <xf numFmtId="41" fontId="73" fillId="4" borderId="2" xfId="6" applyNumberFormat="1" applyFont="1" applyFill="1" applyBorder="1" applyAlignment="1" applyProtection="1">
      <alignment horizontal="right" vertical="center"/>
      <protection locked="0"/>
    </xf>
    <xf numFmtId="41" fontId="73" fillId="4" borderId="10" xfId="6" applyNumberFormat="1" applyFont="1" applyFill="1" applyBorder="1" applyAlignment="1" applyProtection="1">
      <alignment horizontal="right" vertical="center"/>
      <protection locked="0"/>
    </xf>
    <xf numFmtId="0" fontId="68" fillId="0" borderId="0" xfId="6" applyNumberFormat="1" applyFont="1" applyFill="1" applyBorder="1" applyAlignment="1">
      <alignment horizontal="center"/>
    </xf>
    <xf numFmtId="181" fontId="63" fillId="4" borderId="5" xfId="6" quotePrefix="1" applyNumberFormat="1" applyFont="1" applyFill="1" applyBorder="1" applyAlignment="1">
      <alignment horizontal="center" vertical="center"/>
    </xf>
    <xf numFmtId="41" fontId="73" fillId="4" borderId="0" xfId="6" applyNumberFormat="1" applyFont="1" applyFill="1" applyBorder="1" applyAlignment="1">
      <alignment horizontal="right" vertical="center" shrinkToFit="1"/>
    </xf>
    <xf numFmtId="41" fontId="73" fillId="4" borderId="0" xfId="6" quotePrefix="1" applyNumberFormat="1" applyFont="1" applyFill="1" applyBorder="1" applyAlignment="1">
      <alignment horizontal="right" vertical="center" shrinkToFit="1"/>
    </xf>
    <xf numFmtId="41" fontId="73" fillId="4" borderId="7" xfId="6" applyNumberFormat="1" applyFont="1" applyFill="1" applyBorder="1" applyAlignment="1">
      <alignment horizontal="right" vertical="center" shrinkToFit="1"/>
    </xf>
    <xf numFmtId="41" fontId="73" fillId="4" borderId="6" xfId="6" applyNumberFormat="1" applyFont="1" applyFill="1" applyBorder="1" applyAlignment="1" applyProtection="1">
      <alignment horizontal="right" vertical="center"/>
      <protection locked="0"/>
    </xf>
    <xf numFmtId="41" fontId="73" fillId="4" borderId="0" xfId="6" applyNumberFormat="1" applyFont="1" applyFill="1" applyBorder="1" applyAlignment="1" applyProtection="1">
      <alignment horizontal="right" vertical="center"/>
      <protection locked="0"/>
    </xf>
    <xf numFmtId="41" fontId="73" fillId="4" borderId="7" xfId="6" applyNumberFormat="1" applyFont="1" applyFill="1" applyBorder="1" applyAlignment="1" applyProtection="1">
      <alignment horizontal="right" vertical="center"/>
      <protection locked="0"/>
    </xf>
    <xf numFmtId="181" fontId="17" fillId="4" borderId="3" xfId="6" quotePrefix="1" applyNumberFormat="1" applyFont="1" applyFill="1" applyBorder="1" applyAlignment="1">
      <alignment horizontal="center" vertical="center"/>
    </xf>
    <xf numFmtId="41" fontId="36" fillId="4" borderId="4" xfId="6" applyNumberFormat="1" applyFont="1" applyFill="1" applyBorder="1" applyAlignment="1">
      <alignment horizontal="right" vertical="center" shrinkToFit="1"/>
    </xf>
    <xf numFmtId="41" fontId="73" fillId="4" borderId="4" xfId="6" applyNumberFormat="1" applyFont="1" applyFill="1" applyBorder="1" applyAlignment="1">
      <alignment horizontal="right" vertical="center" shrinkToFit="1"/>
    </xf>
    <xf numFmtId="41" fontId="73" fillId="4" borderId="14" xfId="6" applyNumberFormat="1" applyFont="1" applyFill="1" applyBorder="1" applyAlignment="1">
      <alignment horizontal="right" vertical="center" shrinkToFit="1"/>
    </xf>
    <xf numFmtId="41" fontId="36" fillId="4" borderId="9" xfId="6" applyNumberFormat="1" applyFont="1" applyFill="1" applyBorder="1" applyAlignment="1" applyProtection="1">
      <alignment horizontal="right" vertical="center"/>
      <protection locked="0"/>
    </xf>
    <xf numFmtId="41" fontId="36" fillId="4" borderId="4" xfId="6" applyNumberFormat="1" applyFont="1" applyFill="1" applyBorder="1" applyAlignment="1" applyProtection="1">
      <alignment horizontal="right" vertical="center"/>
      <protection locked="0"/>
    </xf>
    <xf numFmtId="0" fontId="37" fillId="0" borderId="0" xfId="6" applyNumberFormat="1" applyFont="1" applyFill="1" applyBorder="1" applyAlignment="1">
      <alignment horizontal="center"/>
    </xf>
    <xf numFmtId="0" fontId="59" fillId="0" borderId="0" xfId="6" applyNumberFormat="1" applyFont="1" applyBorder="1" applyAlignment="1">
      <alignment horizontal="center" vertical="center"/>
    </xf>
    <xf numFmtId="41" fontId="73" fillId="4" borderId="15" xfId="6" applyNumberFormat="1" applyFont="1" applyFill="1" applyBorder="1" applyAlignment="1">
      <alignment vertical="center" shrinkToFit="1"/>
    </xf>
    <xf numFmtId="41" fontId="73" fillId="4" borderId="2" xfId="6" applyNumberFormat="1" applyFont="1" applyFill="1" applyBorder="1" applyAlignment="1">
      <alignment vertical="center" shrinkToFit="1"/>
    </xf>
    <xf numFmtId="41" fontId="73" fillId="4" borderId="2" xfId="6" applyNumberFormat="1" applyFont="1" applyFill="1" applyBorder="1" applyAlignment="1" applyProtection="1">
      <alignment vertical="center"/>
      <protection locked="0"/>
    </xf>
    <xf numFmtId="41" fontId="73" fillId="4" borderId="2" xfId="6" applyNumberFormat="1" applyFont="1" applyFill="1" applyBorder="1" applyAlignment="1" applyProtection="1">
      <alignment vertical="center"/>
    </xf>
    <xf numFmtId="41" fontId="73" fillId="4" borderId="10" xfId="6" applyNumberFormat="1" applyFont="1" applyFill="1" applyBorder="1" applyAlignment="1" applyProtection="1">
      <alignment vertical="center"/>
      <protection locked="0"/>
    </xf>
    <xf numFmtId="41" fontId="73" fillId="4" borderId="15" xfId="6" applyNumberFormat="1" applyFont="1" applyFill="1" applyBorder="1" applyAlignment="1" applyProtection="1">
      <alignment vertical="center"/>
      <protection locked="0"/>
    </xf>
    <xf numFmtId="41" fontId="73" fillId="4" borderId="6" xfId="6" applyNumberFormat="1" applyFont="1" applyFill="1" applyBorder="1" applyAlignment="1">
      <alignment vertical="center" shrinkToFit="1"/>
    </xf>
    <xf numFmtId="41" fontId="73" fillId="4" borderId="0" xfId="6" applyNumberFormat="1" applyFont="1" applyFill="1" applyBorder="1" applyAlignment="1">
      <alignment vertical="center" shrinkToFit="1"/>
    </xf>
    <xf numFmtId="41" fontId="73" fillId="4" borderId="6" xfId="6" applyNumberFormat="1" applyFont="1" applyFill="1" applyBorder="1" applyAlignment="1">
      <alignment horizontal="right" vertical="center" shrinkToFit="1"/>
    </xf>
    <xf numFmtId="181" fontId="89" fillId="4" borderId="3" xfId="6" quotePrefix="1" applyNumberFormat="1" applyFont="1" applyFill="1" applyBorder="1" applyAlignment="1">
      <alignment horizontal="center" vertical="center"/>
    </xf>
    <xf numFmtId="41" fontId="25" fillId="4" borderId="4" xfId="6" applyNumberFormat="1" applyFont="1" applyFill="1" applyBorder="1" applyAlignment="1">
      <alignment horizontal="right" vertical="center" shrinkToFit="1"/>
    </xf>
    <xf numFmtId="41" fontId="25" fillId="4" borderId="4" xfId="6" quotePrefix="1" applyNumberFormat="1" applyFont="1" applyFill="1" applyBorder="1" applyAlignment="1">
      <alignment horizontal="right" vertical="center" shrinkToFit="1"/>
    </xf>
    <xf numFmtId="0" fontId="90" fillId="0" borderId="0" xfId="6" applyNumberFormat="1" applyFont="1" applyFill="1" applyBorder="1" applyAlignment="1"/>
    <xf numFmtId="0" fontId="79" fillId="0" borderId="0" xfId="6" applyNumberFormat="1" applyFont="1" applyBorder="1" applyAlignment="1">
      <alignment horizontal="center" vertical="center"/>
    </xf>
    <xf numFmtId="0" fontId="79" fillId="0" borderId="0" xfId="6" applyNumberFormat="1" applyFont="1" applyBorder="1" applyAlignment="1">
      <alignment horizontal="right" vertical="center"/>
    </xf>
    <xf numFmtId="178" fontId="79" fillId="0" borderId="0" xfId="6" applyNumberFormat="1" applyFont="1" applyFill="1" applyBorder="1" applyAlignment="1">
      <alignment horizontal="center" vertical="center" shrinkToFit="1"/>
    </xf>
    <xf numFmtId="178" fontId="79" fillId="0" borderId="0" xfId="6" applyNumberFormat="1" applyFont="1" applyBorder="1" applyAlignment="1">
      <alignment horizontal="center" vertical="center" shrinkToFit="1"/>
    </xf>
    <xf numFmtId="178" fontId="79" fillId="0" borderId="0" xfId="6" applyNumberFormat="1" applyFont="1" applyFill="1" applyBorder="1" applyAlignment="1">
      <alignment horizontal="right" vertical="center" shrinkToFit="1"/>
    </xf>
    <xf numFmtId="0" fontId="68" fillId="0" borderId="0" xfId="6" applyNumberFormat="1" applyFont="1" applyAlignment="1">
      <alignment horizontal="center"/>
    </xf>
    <xf numFmtId="0" fontId="57" fillId="0" borderId="0" xfId="6" quotePrefix="1" applyNumberFormat="1" applyFont="1" applyBorder="1" applyAlignment="1">
      <alignment horizontal="left"/>
    </xf>
    <xf numFmtId="41" fontId="63" fillId="0" borderId="0" xfId="6" applyNumberFormat="1" applyFont="1" applyFill="1" applyBorder="1" applyAlignment="1" applyProtection="1">
      <alignment vertical="center"/>
    </xf>
    <xf numFmtId="41" fontId="63" fillId="0" borderId="0" xfId="6" applyNumberFormat="1" applyFont="1" applyFill="1" applyBorder="1" applyAlignment="1" applyProtection="1">
      <alignment vertical="center"/>
      <protection locked="0"/>
    </xf>
    <xf numFmtId="41" fontId="68" fillId="0" borderId="0" xfId="6" applyNumberFormat="1" applyFont="1" applyFill="1" applyBorder="1" applyAlignment="1"/>
    <xf numFmtId="0" fontId="66" fillId="0" borderId="0" xfId="6" applyNumberFormat="1" applyFont="1" applyBorder="1" applyAlignment="1">
      <alignment horizontal="right" vertical="center"/>
    </xf>
    <xf numFmtId="0" fontId="67" fillId="0" borderId="0" xfId="6" applyNumberFormat="1" applyFont="1" applyBorder="1" applyAlignment="1">
      <alignment horizontal="center" vertical="center"/>
    </xf>
    <xf numFmtId="0" fontId="57" fillId="0" borderId="0" xfId="6" applyNumberFormat="1" applyFont="1" applyAlignment="1">
      <alignment vertical="top"/>
    </xf>
    <xf numFmtId="0" fontId="66" fillId="0" borderId="0" xfId="6" applyNumberFormat="1" applyFont="1" applyAlignment="1">
      <alignment vertical="top"/>
    </xf>
    <xf numFmtId="0" fontId="67" fillId="0" borderId="0" xfId="6" applyNumberFormat="1" applyFont="1" applyAlignment="1">
      <alignment vertical="top"/>
    </xf>
    <xf numFmtId="0" fontId="67" fillId="0" borderId="0" xfId="6" applyNumberFormat="1" applyFont="1" applyAlignment="1">
      <alignment horizontal="center" vertical="top"/>
    </xf>
    <xf numFmtId="0" fontId="68" fillId="0" borderId="0" xfId="6" applyNumberFormat="1" applyFont="1" applyBorder="1" applyAlignment="1">
      <alignment vertical="top"/>
    </xf>
    <xf numFmtId="0" fontId="60" fillId="5" borderId="10" xfId="6" applyNumberFormat="1" applyFont="1" applyFill="1" applyBorder="1" applyAlignment="1">
      <alignment horizontal="center" vertical="center"/>
    </xf>
    <xf numFmtId="0" fontId="60" fillId="5" borderId="5" xfId="6" applyNumberFormat="1" applyFont="1" applyFill="1" applyBorder="1" applyAlignment="1">
      <alignment horizontal="center" vertical="center"/>
    </xf>
    <xf numFmtId="0" fontId="60" fillId="5" borderId="15" xfId="6" applyNumberFormat="1" applyFont="1" applyFill="1" applyBorder="1" applyAlignment="1">
      <alignment horizontal="centerContinuous" vertical="center" wrapText="1"/>
    </xf>
    <xf numFmtId="0" fontId="60" fillId="5" borderId="7" xfId="6" applyNumberFormat="1" applyFont="1" applyFill="1" applyBorder="1" applyAlignment="1">
      <alignment horizontal="center" vertical="center" wrapText="1"/>
    </xf>
    <xf numFmtId="0" fontId="60" fillId="5" borderId="7" xfId="6" applyNumberFormat="1" applyFont="1" applyFill="1" applyBorder="1" applyAlignment="1">
      <alignment horizontal="centerContinuous" vertical="center" wrapText="1"/>
    </xf>
    <xf numFmtId="176" fontId="62" fillId="2" borderId="0" xfId="6" applyNumberFormat="1" applyFont="1" applyFill="1" applyBorder="1" applyAlignment="1">
      <alignment horizontal="centerContinuous" vertical="center"/>
    </xf>
    <xf numFmtId="0" fontId="62" fillId="2" borderId="6" xfId="6" applyNumberFormat="1" applyFont="1" applyFill="1" applyBorder="1" applyAlignment="1">
      <alignment horizontal="centerContinuous" vertical="center" wrapText="1"/>
    </xf>
    <xf numFmtId="0" fontId="62" fillId="5" borderId="7" xfId="6" applyNumberFormat="1" applyFont="1" applyFill="1" applyBorder="1" applyAlignment="1">
      <alignment horizontal="center" vertical="center" wrapText="1"/>
    </xf>
    <xf numFmtId="181" fontId="63" fillId="0" borderId="5" xfId="6" quotePrefix="1" applyNumberFormat="1" applyFont="1" applyBorder="1" applyAlignment="1">
      <alignment horizontal="center" vertical="center"/>
    </xf>
    <xf numFmtId="178" fontId="63" fillId="0" borderId="0" xfId="6" applyNumberFormat="1" applyFont="1" applyBorder="1" applyAlignment="1">
      <alignment horizontal="right" vertical="center" shrinkToFit="1"/>
    </xf>
    <xf numFmtId="178" fontId="63" fillId="0" borderId="7" xfId="6" applyNumberFormat="1" applyFont="1" applyBorder="1" applyAlignment="1">
      <alignment horizontal="right" vertical="center" shrinkToFit="1"/>
    </xf>
    <xf numFmtId="0" fontId="60" fillId="5" borderId="10" xfId="6" applyNumberFormat="1" applyFont="1" applyFill="1" applyBorder="1" applyAlignment="1">
      <alignment horizontal="center" vertical="center" wrapText="1"/>
    </xf>
    <xf numFmtId="0" fontId="60" fillId="5" borderId="1" xfId="6" applyNumberFormat="1" applyFont="1" applyFill="1" applyBorder="1" applyAlignment="1">
      <alignment horizontal="center" vertical="center" wrapText="1"/>
    </xf>
    <xf numFmtId="176" fontId="62" fillId="5" borderId="5" xfId="6" applyNumberFormat="1" applyFont="1" applyFill="1" applyBorder="1" applyAlignment="1">
      <alignment horizontal="center" vertical="center"/>
    </xf>
    <xf numFmtId="181" fontId="67" fillId="0" borderId="5" xfId="6" quotePrefix="1" applyNumberFormat="1" applyFont="1" applyBorder="1" applyAlignment="1">
      <alignment horizontal="center" vertical="center"/>
    </xf>
    <xf numFmtId="178" fontId="67" fillId="0" borderId="0" xfId="6" applyNumberFormat="1" applyFont="1" applyBorder="1" applyAlignment="1">
      <alignment horizontal="right" vertical="center" shrinkToFit="1"/>
    </xf>
    <xf numFmtId="178" fontId="67" fillId="0" borderId="7" xfId="6" applyNumberFormat="1" applyFont="1" applyBorder="1" applyAlignment="1">
      <alignment horizontal="right" vertical="center" shrinkToFit="1"/>
    </xf>
    <xf numFmtId="178" fontId="67" fillId="0" borderId="0" xfId="6" applyNumberFormat="1" applyFont="1" applyFill="1" applyBorder="1" applyAlignment="1" applyProtection="1">
      <alignment horizontal="right" vertical="center"/>
      <protection locked="0"/>
    </xf>
    <xf numFmtId="178" fontId="67" fillId="0" borderId="7" xfId="6" applyNumberFormat="1" applyFont="1" applyFill="1" applyBorder="1" applyAlignment="1" applyProtection="1">
      <alignment horizontal="right" vertical="center"/>
      <protection locked="0"/>
    </xf>
    <xf numFmtId="181" fontId="86" fillId="4" borderId="3" xfId="6" quotePrefix="1" applyNumberFormat="1" applyFont="1" applyFill="1" applyBorder="1" applyAlignment="1">
      <alignment horizontal="center" vertical="center"/>
    </xf>
    <xf numFmtId="0" fontId="79" fillId="0" borderId="0" xfId="6" applyNumberFormat="1" applyFont="1" applyBorder="1" applyAlignment="1"/>
    <xf numFmtId="0" fontId="55" fillId="0" borderId="0" xfId="6" applyNumberFormat="1" applyFont="1" applyBorder="1" applyAlignment="1">
      <alignment horizontal="center" vertical="center"/>
    </xf>
    <xf numFmtId="0" fontId="57" fillId="0" borderId="0" xfId="6" applyNumberFormat="1" applyFont="1" applyBorder="1" applyAlignment="1">
      <alignment vertical="center"/>
    </xf>
    <xf numFmtId="0" fontId="66" fillId="0" borderId="0" xfId="6" applyNumberFormat="1" applyFont="1" applyBorder="1" applyAlignment="1">
      <alignment horizontal="right"/>
    </xf>
    <xf numFmtId="176" fontId="60" fillId="5" borderId="1" xfId="6" applyNumberFormat="1" applyFont="1" applyFill="1" applyBorder="1" applyAlignment="1">
      <alignment horizontal="center" vertical="top" shrinkToFit="1"/>
    </xf>
    <xf numFmtId="0" fontId="60" fillId="2" borderId="1" xfId="6" applyNumberFormat="1" applyFont="1" applyFill="1" applyBorder="1" applyAlignment="1">
      <alignment horizontal="centerContinuous" vertical="top" shrinkToFit="1"/>
    </xf>
    <xf numFmtId="0" fontId="60" fillId="2" borderId="1" xfId="6" applyNumberFormat="1" applyFont="1" applyFill="1" applyBorder="1" applyAlignment="1">
      <alignment horizontal="center" vertical="top" wrapText="1" shrinkToFit="1"/>
    </xf>
    <xf numFmtId="0" fontId="60" fillId="2" borderId="1" xfId="6" applyNumberFormat="1" applyFont="1" applyFill="1" applyBorder="1" applyAlignment="1">
      <alignment horizontal="center" vertical="top" shrinkToFit="1"/>
    </xf>
    <xf numFmtId="176" fontId="62" fillId="2" borderId="5" xfId="6" applyNumberFormat="1" applyFont="1" applyFill="1" applyBorder="1" applyAlignment="1">
      <alignment horizontal="center" shrinkToFit="1"/>
    </xf>
    <xf numFmtId="0" fontId="62" fillId="2" borderId="5" xfId="6" applyNumberFormat="1" applyFont="1" applyFill="1" applyBorder="1" applyAlignment="1">
      <alignment horizontal="center" wrapText="1" shrinkToFit="1"/>
    </xf>
    <xf numFmtId="0" fontId="62" fillId="2" borderId="5" xfId="6" applyNumberFormat="1" applyFont="1" applyFill="1" applyBorder="1" applyAlignment="1">
      <alignment horizontal="center" shrinkToFit="1"/>
    </xf>
    <xf numFmtId="178" fontId="63" fillId="0" borderId="2" xfId="6" applyNumberFormat="1" applyFont="1" applyBorder="1" applyAlignment="1">
      <alignment horizontal="right"/>
    </xf>
    <xf numFmtId="178" fontId="63" fillId="0" borderId="10" xfId="6" applyNumberFormat="1" applyFont="1" applyBorder="1" applyAlignment="1">
      <alignment horizontal="right"/>
    </xf>
    <xf numFmtId="178" fontId="63" fillId="0" borderId="0" xfId="6" applyNumberFormat="1" applyFont="1" applyBorder="1" applyAlignment="1">
      <alignment horizontal="right"/>
    </xf>
    <xf numFmtId="178" fontId="63" fillId="0" borderId="7" xfId="6" applyNumberFormat="1" applyFont="1" applyBorder="1" applyAlignment="1">
      <alignment horizontal="right"/>
    </xf>
    <xf numFmtId="178" fontId="63" fillId="0" borderId="0" xfId="6" applyNumberFormat="1" applyFont="1" applyFill="1" applyBorder="1" applyAlignment="1"/>
    <xf numFmtId="178" fontId="63" fillId="0" borderId="0" xfId="6" applyNumberFormat="1" applyFont="1" applyBorder="1" applyAlignment="1"/>
    <xf numFmtId="178" fontId="63" fillId="0" borderId="7" xfId="6" applyNumberFormat="1" applyFont="1" applyBorder="1" applyAlignment="1"/>
    <xf numFmtId="178" fontId="65" fillId="4" borderId="4" xfId="6" applyNumberFormat="1" applyFont="1" applyFill="1" applyBorder="1" applyAlignment="1" applyProtection="1">
      <alignment horizontal="center" vertical="center"/>
    </xf>
    <xf numFmtId="178" fontId="65" fillId="4" borderId="4" xfId="6" applyNumberFormat="1" applyFont="1" applyFill="1" applyBorder="1" applyAlignment="1">
      <alignment vertical="center"/>
    </xf>
    <xf numFmtId="178" fontId="65" fillId="4" borderId="14" xfId="6" applyNumberFormat="1" applyFont="1" applyFill="1" applyBorder="1" applyAlignment="1">
      <alignment vertical="center"/>
    </xf>
    <xf numFmtId="0" fontId="59" fillId="4" borderId="0" xfId="6" applyNumberFormat="1" applyFont="1" applyFill="1" applyBorder="1" applyAlignment="1">
      <alignment vertical="center"/>
    </xf>
    <xf numFmtId="0" fontId="60" fillId="5" borderId="5" xfId="6" applyNumberFormat="1" applyFont="1" applyFill="1" applyBorder="1" applyAlignment="1">
      <alignment horizontal="center" vertical="top" shrinkToFit="1"/>
    </xf>
    <xf numFmtId="0" fontId="60" fillId="2" borderId="5" xfId="6" applyNumberFormat="1" applyFont="1" applyFill="1" applyBorder="1" applyAlignment="1">
      <alignment horizontal="center" vertical="top" wrapText="1" shrinkToFit="1"/>
    </xf>
    <xf numFmtId="0" fontId="60" fillId="2" borderId="5" xfId="6" applyNumberFormat="1" applyFont="1" applyFill="1" applyBorder="1" applyAlignment="1">
      <alignment horizontal="center" vertical="top" shrinkToFit="1"/>
    </xf>
    <xf numFmtId="0" fontId="59" fillId="2" borderId="0" xfId="6" applyNumberFormat="1" applyFont="1" applyFill="1" applyBorder="1" applyAlignment="1">
      <alignment horizontal="center" vertical="center"/>
    </xf>
    <xf numFmtId="0" fontId="62" fillId="5" borderId="5" xfId="6" applyNumberFormat="1" applyFont="1" applyFill="1" applyBorder="1" applyAlignment="1">
      <alignment horizontal="center" shrinkToFit="1"/>
    </xf>
    <xf numFmtId="178" fontId="65" fillId="4" borderId="14" xfId="6" applyNumberFormat="1" applyFont="1" applyFill="1" applyBorder="1" applyAlignment="1">
      <alignment horizontal="right" vertical="center"/>
    </xf>
    <xf numFmtId="0" fontId="83" fillId="4" borderId="0" xfId="6" applyNumberFormat="1" applyFont="1" applyFill="1" applyBorder="1" applyAlignment="1">
      <alignment vertical="center"/>
    </xf>
    <xf numFmtId="0" fontId="68" fillId="0" borderId="0" xfId="6" applyNumberFormat="1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/>
    <xf numFmtId="0" fontId="13" fillId="2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4" fillId="2" borderId="6" xfId="0" applyFont="1" applyFill="1" applyBorder="1" applyAlignment="1">
      <alignment horizontal="centerContinuous" vertical="center"/>
    </xf>
    <xf numFmtId="0" fontId="14" fillId="2" borderId="5" xfId="0" applyFont="1" applyFill="1" applyBorder="1" applyAlignment="1">
      <alignment horizontal="centerContinuous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" vertical="center"/>
    </xf>
    <xf numFmtId="176" fontId="15" fillId="3" borderId="5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Continuous" vertical="center"/>
    </xf>
    <xf numFmtId="0" fontId="15" fillId="3" borderId="5" xfId="0" applyFont="1" applyFill="1" applyBorder="1" applyAlignment="1">
      <alignment horizontal="centerContinuous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Continuous" vertical="center"/>
    </xf>
    <xf numFmtId="179" fontId="38" fillId="0" borderId="2" xfId="0" applyNumberFormat="1" applyFont="1" applyFill="1" applyBorder="1" applyAlignment="1">
      <alignment horizontal="right" vertical="center" wrapText="1" shrinkToFit="1"/>
    </xf>
    <xf numFmtId="179" fontId="38" fillId="0" borderId="10" xfId="0" applyNumberFormat="1" applyFont="1" applyFill="1" applyBorder="1" applyAlignment="1">
      <alignment horizontal="right" vertical="center" wrapText="1" shrinkToFit="1"/>
    </xf>
    <xf numFmtId="182" fontId="13" fillId="0" borderId="0" xfId="0" applyNumberFormat="1" applyFont="1" applyFill="1" applyBorder="1" applyAlignment="1"/>
    <xf numFmtId="0" fontId="13" fillId="0" borderId="0" xfId="0" applyFont="1" applyFill="1" applyBorder="1" applyAlignment="1"/>
    <xf numFmtId="179" fontId="38" fillId="0" borderId="0" xfId="0" applyNumberFormat="1" applyFont="1" applyFill="1" applyBorder="1" applyAlignment="1">
      <alignment horizontal="right" vertical="center" wrapText="1" shrinkToFit="1"/>
    </xf>
    <xf numFmtId="179" fontId="38" fillId="0" borderId="7" xfId="0" applyNumberFormat="1" applyFont="1" applyFill="1" applyBorder="1" applyAlignment="1">
      <alignment horizontal="right" vertical="center" wrapText="1" shrinkToFit="1"/>
    </xf>
    <xf numFmtId="41" fontId="38" fillId="0" borderId="0" xfId="1" applyFont="1" applyFill="1" applyBorder="1" applyAlignment="1">
      <alignment horizontal="right" vertical="center" wrapText="1" shrinkToFit="1"/>
    </xf>
    <xf numFmtId="41" fontId="38" fillId="0" borderId="7" xfId="1" applyFont="1" applyFill="1" applyBorder="1" applyAlignment="1">
      <alignment horizontal="right" vertical="center" wrapText="1" shrinkToFit="1"/>
    </xf>
    <xf numFmtId="182" fontId="19" fillId="0" borderId="0" xfId="0" applyNumberFormat="1" applyFont="1" applyFill="1" applyBorder="1" applyAlignment="1"/>
    <xf numFmtId="0" fontId="19" fillId="0" borderId="0" xfId="0" applyFont="1" applyFill="1" applyBorder="1" applyAlignment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4" fillId="0" borderId="0" xfId="0" applyNumberFormat="1" applyFont="1" applyAlignment="1"/>
    <xf numFmtId="178" fontId="4" fillId="0" borderId="0" xfId="0" applyNumberFormat="1" applyFont="1" applyBorder="1" applyAlignment="1"/>
    <xf numFmtId="178" fontId="2" fillId="0" borderId="0" xfId="0" applyNumberFormat="1" applyFont="1" applyBorder="1" applyAlignment="1"/>
    <xf numFmtId="178" fontId="95" fillId="0" borderId="0" xfId="0" applyNumberFormat="1" applyFont="1" applyBorder="1" applyAlignment="1"/>
    <xf numFmtId="178" fontId="7" fillId="0" borderId="0" xfId="0" applyNumberFormat="1" applyFont="1" applyBorder="1" applyAlignment="1">
      <alignment horizontal="center"/>
    </xf>
    <xf numFmtId="178" fontId="98" fillId="0" borderId="0" xfId="0" applyNumberFormat="1" applyFont="1" applyBorder="1" applyAlignment="1"/>
    <xf numFmtId="178" fontId="11" fillId="0" borderId="0" xfId="0" applyNumberFormat="1" applyFont="1" applyBorder="1" applyAlignment="1"/>
    <xf numFmtId="178" fontId="100" fillId="0" borderId="0" xfId="0" applyNumberFormat="1" applyFont="1" applyBorder="1" applyAlignment="1">
      <alignment horizontal="centerContinuous"/>
    </xf>
    <xf numFmtId="178" fontId="101" fillId="0" borderId="0" xfId="0" applyNumberFormat="1" applyFont="1" applyBorder="1" applyAlignment="1">
      <alignment horizontal="centerContinuous"/>
    </xf>
    <xf numFmtId="178" fontId="50" fillId="0" borderId="0" xfId="0" applyNumberFormat="1" applyFont="1" applyBorder="1" applyAlignment="1"/>
    <xf numFmtId="178" fontId="11" fillId="0" borderId="0" xfId="0" applyNumberFormat="1" applyFont="1" applyBorder="1" applyAlignment="1">
      <alignment horizontal="right"/>
    </xf>
    <xf numFmtId="178" fontId="13" fillId="0" borderId="0" xfId="0" applyNumberFormat="1" applyFont="1" applyBorder="1" applyAlignment="1"/>
    <xf numFmtId="178" fontId="14" fillId="5" borderId="1" xfId="0" applyNumberFormat="1" applyFont="1" applyFill="1" applyBorder="1" applyAlignment="1">
      <alignment horizontal="center" vertical="center"/>
    </xf>
    <xf numFmtId="178" fontId="13" fillId="3" borderId="0" xfId="0" applyNumberFormat="1" applyFont="1" applyFill="1" applyBorder="1" applyAlignment="1">
      <alignment vertical="center"/>
    </xf>
    <xf numFmtId="178" fontId="14" fillId="5" borderId="5" xfId="0" applyNumberFormat="1" applyFont="1" applyFill="1" applyBorder="1" applyAlignment="1">
      <alignment horizontal="center" vertical="center"/>
    </xf>
    <xf numFmtId="178" fontId="14" fillId="2" borderId="5" xfId="0" applyNumberFormat="1" applyFont="1" applyFill="1" applyBorder="1" applyAlignment="1">
      <alignment horizontal="center" vertical="center"/>
    </xf>
    <xf numFmtId="178" fontId="14" fillId="2" borderId="0" xfId="0" applyNumberFormat="1" applyFont="1" applyFill="1" applyBorder="1" applyAlignment="1">
      <alignment horizontal="center" vertical="center"/>
    </xf>
    <xf numFmtId="178" fontId="14" fillId="2" borderId="1" xfId="0" applyNumberFormat="1" applyFont="1" applyFill="1" applyBorder="1" applyAlignment="1">
      <alignment horizontal="center" vertical="center"/>
    </xf>
    <xf numFmtId="178" fontId="14" fillId="2" borderId="6" xfId="0" applyNumberFormat="1" applyFont="1" applyFill="1" applyBorder="1" applyAlignment="1">
      <alignment horizontal="center" vertical="center"/>
    </xf>
    <xf numFmtId="178" fontId="14" fillId="5" borderId="6" xfId="0" applyNumberFormat="1" applyFont="1" applyFill="1" applyBorder="1" applyAlignment="1">
      <alignment horizontal="center" vertical="center"/>
    </xf>
    <xf numFmtId="178" fontId="14" fillId="5" borderId="15" xfId="0" applyNumberFormat="1" applyFont="1" applyFill="1" applyBorder="1" applyAlignment="1">
      <alignment horizontal="center" vertical="center"/>
    </xf>
    <xf numFmtId="178" fontId="14" fillId="5" borderId="5" xfId="0" applyNumberFormat="1" applyFont="1" applyFill="1" applyBorder="1" applyAlignment="1">
      <alignment horizontal="center" vertical="center" wrapText="1"/>
    </xf>
    <xf numFmtId="178" fontId="15" fillId="5" borderId="5" xfId="0" applyNumberFormat="1" applyFont="1" applyFill="1" applyBorder="1" applyAlignment="1">
      <alignment horizontal="center" vertical="center"/>
    </xf>
    <xf numFmtId="178" fontId="15" fillId="5" borderId="0" xfId="0" applyNumberFormat="1" applyFont="1" applyFill="1" applyBorder="1" applyAlignment="1">
      <alignment horizontal="center" vertical="center"/>
    </xf>
    <xf numFmtId="178" fontId="15" fillId="5" borderId="6" xfId="0" applyNumberFormat="1" applyFont="1" applyFill="1" applyBorder="1" applyAlignment="1">
      <alignment horizontal="center" vertical="center"/>
    </xf>
    <xf numFmtId="184" fontId="80" fillId="0" borderId="2" xfId="0" applyNumberFormat="1" applyFont="1" applyFill="1" applyBorder="1" applyAlignment="1">
      <alignment horizontal="right" vertical="center" shrinkToFit="1"/>
    </xf>
    <xf numFmtId="184" fontId="104" fillId="0" borderId="2" xfId="0" applyNumberFormat="1" applyFont="1" applyFill="1" applyBorder="1" applyAlignment="1">
      <alignment horizontal="right" vertical="center" shrinkToFit="1"/>
    </xf>
    <xf numFmtId="184" fontId="104" fillId="0" borderId="10" xfId="0" applyNumberFormat="1" applyFont="1" applyFill="1" applyBorder="1" applyAlignment="1">
      <alignment horizontal="right" vertical="center" shrinkToFit="1"/>
    </xf>
    <xf numFmtId="184" fontId="105" fillId="0" borderId="0" xfId="0" applyNumberFormat="1" applyFont="1" applyBorder="1" applyAlignment="1">
      <alignment horizontal="right" vertical="center" shrinkToFit="1"/>
    </xf>
    <xf numFmtId="178" fontId="40" fillId="0" borderId="0" xfId="0" applyNumberFormat="1" applyFont="1" applyBorder="1" applyAlignment="1">
      <alignment horizontal="center" vertical="center"/>
    </xf>
    <xf numFmtId="178" fontId="40" fillId="0" borderId="0" xfId="0" applyNumberFormat="1" applyFont="1" applyBorder="1" applyAlignment="1">
      <alignment vertical="center"/>
    </xf>
    <xf numFmtId="184" fontId="80" fillId="0" borderId="0" xfId="0" applyNumberFormat="1" applyFont="1" applyFill="1" applyBorder="1" applyAlignment="1">
      <alignment horizontal="right" vertical="center" shrinkToFit="1"/>
    </xf>
    <xf numFmtId="184" fontId="104" fillId="0" borderId="0" xfId="0" applyNumberFormat="1" applyFont="1" applyFill="1" applyBorder="1" applyAlignment="1">
      <alignment horizontal="right" vertical="center" shrinkToFit="1"/>
    </xf>
    <xf numFmtId="184" fontId="104" fillId="0" borderId="7" xfId="0" applyNumberFormat="1" applyFont="1" applyFill="1" applyBorder="1" applyAlignment="1">
      <alignment horizontal="right" vertical="center" shrinkToFit="1"/>
    </xf>
    <xf numFmtId="41" fontId="80" fillId="0" borderId="0" xfId="0" applyNumberFormat="1" applyFont="1" applyFill="1" applyBorder="1" applyAlignment="1">
      <alignment horizontal="right" vertical="center" shrinkToFit="1"/>
    </xf>
    <xf numFmtId="0" fontId="14" fillId="5" borderId="5" xfId="0" applyNumberFormat="1" applyFont="1" applyFill="1" applyBorder="1" applyAlignment="1">
      <alignment horizontal="center" vertical="center"/>
    </xf>
    <xf numFmtId="178" fontId="13" fillId="3" borderId="0" xfId="0" applyNumberFormat="1" applyFont="1" applyFill="1" applyBorder="1" applyAlignment="1">
      <alignment horizontal="center" vertical="center"/>
    </xf>
    <xf numFmtId="0" fontId="15" fillId="5" borderId="5" xfId="0" applyNumberFormat="1" applyFont="1" applyFill="1" applyBorder="1" applyAlignment="1">
      <alignment horizontal="center" vertical="center"/>
    </xf>
    <xf numFmtId="178" fontId="80" fillId="0" borderId="2" xfId="0" applyNumberFormat="1" applyFont="1" applyBorder="1" applyAlignment="1">
      <alignment horizontal="right" vertical="center" shrinkToFit="1"/>
    </xf>
    <xf numFmtId="178" fontId="104" fillId="0" borderId="2" xfId="0" applyNumberFormat="1" applyFont="1" applyFill="1" applyBorder="1" applyAlignment="1">
      <alignment horizontal="right" vertical="center" shrinkToFit="1"/>
    </xf>
    <xf numFmtId="178" fontId="80" fillId="0" borderId="0" xfId="0" applyNumberFormat="1" applyFont="1" applyFill="1" applyBorder="1" applyAlignment="1">
      <alignment horizontal="right" vertical="center" shrinkToFit="1"/>
    </xf>
    <xf numFmtId="178" fontId="80" fillId="0" borderId="0" xfId="0" applyNumberFormat="1" applyFont="1" applyBorder="1" applyAlignment="1">
      <alignment horizontal="right" vertical="center" shrinkToFit="1"/>
    </xf>
    <xf numFmtId="178" fontId="104" fillId="0" borderId="0" xfId="0" applyNumberFormat="1" applyFont="1" applyFill="1" applyBorder="1" applyAlignment="1">
      <alignment horizontal="right" vertical="center" shrinkToFit="1"/>
    </xf>
    <xf numFmtId="0" fontId="57" fillId="0" borderId="0" xfId="0" applyNumberFormat="1" applyFont="1" applyBorder="1" applyAlignment="1"/>
    <xf numFmtId="178" fontId="2" fillId="0" borderId="0" xfId="0" applyNumberFormat="1" applyFont="1" applyBorder="1" applyAlignment="1">
      <alignment vertical="top"/>
    </xf>
    <xf numFmtId="0" fontId="11" fillId="0" borderId="0" xfId="0" applyNumberFormat="1" applyFont="1" applyFill="1" applyBorder="1" applyAlignment="1"/>
    <xf numFmtId="178" fontId="2" fillId="0" borderId="0" xfId="0" applyNumberFormat="1" applyFont="1" applyAlignment="1"/>
    <xf numFmtId="41" fontId="17" fillId="4" borderId="0" xfId="2" applyNumberFormat="1" applyFont="1" applyFill="1" applyBorder="1" applyAlignment="1">
      <alignment horizontal="right" vertical="center" shrinkToFit="1"/>
    </xf>
    <xf numFmtId="0" fontId="17" fillId="4" borderId="5" xfId="2" quotePrefix="1" applyNumberFormat="1" applyFont="1" applyFill="1" applyBorder="1" applyAlignment="1">
      <alignment horizontal="center" vertical="center"/>
    </xf>
    <xf numFmtId="41" fontId="17" fillId="4" borderId="6" xfId="2" applyNumberFormat="1" applyFont="1" applyFill="1" applyBorder="1" applyAlignment="1" applyProtection="1">
      <alignment horizontal="right" vertical="center" wrapText="1" shrinkToFit="1"/>
    </xf>
    <xf numFmtId="41" fontId="17" fillId="4" borderId="0" xfId="2" applyNumberFormat="1" applyFont="1" applyFill="1" applyBorder="1" applyAlignment="1" applyProtection="1">
      <alignment horizontal="right" vertical="center" wrapText="1" shrinkToFit="1"/>
    </xf>
    <xf numFmtId="41" fontId="17" fillId="4" borderId="7" xfId="2" applyNumberFormat="1" applyFont="1" applyFill="1" applyBorder="1" applyAlignment="1" applyProtection="1">
      <alignment horizontal="right" vertical="center" wrapText="1" shrinkToFit="1"/>
    </xf>
    <xf numFmtId="0" fontId="18" fillId="4" borderId="5" xfId="2" applyFont="1" applyFill="1" applyBorder="1" applyAlignment="1">
      <alignment horizontal="center" vertical="center" wrapText="1"/>
    </xf>
    <xf numFmtId="41" fontId="16" fillId="4" borderId="6" xfId="2" applyNumberFormat="1" applyFont="1" applyFill="1" applyBorder="1" applyAlignment="1" applyProtection="1">
      <alignment horizontal="right" vertical="center" wrapText="1" shrinkToFit="1"/>
    </xf>
    <xf numFmtId="41" fontId="16" fillId="4" borderId="0" xfId="2" applyNumberFormat="1" applyFont="1" applyFill="1" applyBorder="1" applyAlignment="1" applyProtection="1">
      <alignment horizontal="right" vertical="center" wrapText="1" shrinkToFit="1"/>
    </xf>
    <xf numFmtId="41" fontId="16" fillId="4" borderId="7" xfId="2" applyNumberFormat="1" applyFont="1" applyFill="1" applyBorder="1" applyAlignment="1" applyProtection="1">
      <alignment horizontal="right" vertical="center" wrapText="1" shrinkToFit="1"/>
    </xf>
    <xf numFmtId="49" fontId="16" fillId="4" borderId="6" xfId="2" applyNumberFormat="1" applyFont="1" applyFill="1" applyBorder="1" applyAlignment="1" applyProtection="1">
      <alignment horizontal="right" vertical="center" wrapText="1" shrinkToFit="1"/>
    </xf>
    <xf numFmtId="49" fontId="16" fillId="4" borderId="0" xfId="2" applyNumberFormat="1" applyFont="1" applyFill="1" applyBorder="1" applyAlignment="1" applyProtection="1">
      <alignment horizontal="right" vertical="center" wrapText="1" shrinkToFit="1"/>
    </xf>
    <xf numFmtId="41" fontId="20" fillId="4" borderId="0" xfId="2" applyNumberFormat="1" applyFont="1" applyFill="1" applyBorder="1" applyAlignment="1">
      <alignment horizontal="right" vertical="center"/>
    </xf>
    <xf numFmtId="0" fontId="18" fillId="4" borderId="3" xfId="2" applyFont="1" applyFill="1" applyBorder="1" applyAlignment="1">
      <alignment horizontal="center" vertical="center" wrapText="1"/>
    </xf>
    <xf numFmtId="49" fontId="16" fillId="4" borderId="9" xfId="2" applyNumberFormat="1" applyFont="1" applyFill="1" applyBorder="1" applyAlignment="1" applyProtection="1">
      <alignment horizontal="right" vertical="center" wrapText="1" shrinkToFit="1"/>
    </xf>
    <xf numFmtId="49" fontId="16" fillId="4" borderId="4" xfId="2" applyNumberFormat="1" applyFont="1" applyFill="1" applyBorder="1" applyAlignment="1" applyProtection="1">
      <alignment horizontal="right" vertical="center" wrapText="1" shrinkToFit="1"/>
    </xf>
    <xf numFmtId="0" fontId="25" fillId="4" borderId="5" xfId="2" applyNumberFormat="1" applyFont="1" applyFill="1" applyBorder="1" applyAlignment="1">
      <alignment horizontal="center" vertical="center"/>
    </xf>
    <xf numFmtId="41" fontId="25" fillId="4" borderId="0" xfId="2" applyNumberFormat="1" applyFont="1" applyFill="1" applyBorder="1" applyAlignment="1">
      <alignment horizontal="right" vertical="center" wrapText="1" shrinkToFit="1"/>
    </xf>
    <xf numFmtId="41" fontId="26" fillId="4" borderId="0" xfId="2" applyNumberFormat="1" applyFont="1" applyFill="1" applyBorder="1" applyAlignment="1">
      <alignment horizontal="right" vertical="center" wrapText="1" shrinkToFit="1"/>
    </xf>
    <xf numFmtId="177" fontId="25" fillId="4" borderId="5" xfId="2" applyNumberFormat="1" applyFont="1" applyFill="1" applyBorder="1" applyAlignment="1">
      <alignment horizontal="center" vertical="center"/>
    </xf>
    <xf numFmtId="0" fontId="27" fillId="4" borderId="5" xfId="2" applyFont="1" applyFill="1" applyBorder="1" applyAlignment="1">
      <alignment horizontal="distributed" vertical="center" wrapText="1"/>
    </xf>
    <xf numFmtId="41" fontId="26" fillId="4" borderId="7" xfId="2" applyNumberFormat="1" applyFont="1" applyFill="1" applyBorder="1" applyAlignment="1">
      <alignment horizontal="right" wrapText="1"/>
    </xf>
    <xf numFmtId="41" fontId="28" fillId="4" borderId="6" xfId="2" applyNumberFormat="1" applyFont="1" applyFill="1" applyBorder="1" applyAlignment="1">
      <alignment horizontal="right" wrapText="1"/>
    </xf>
    <xf numFmtId="41" fontId="28" fillId="4" borderId="0" xfId="2" applyNumberFormat="1" applyFont="1" applyFill="1" applyBorder="1" applyAlignment="1">
      <alignment horizontal="right" wrapText="1"/>
    </xf>
    <xf numFmtId="41" fontId="28" fillId="4" borderId="7" xfId="2" applyNumberFormat="1" applyFont="1" applyFill="1" applyBorder="1" applyAlignment="1">
      <alignment horizontal="right" wrapText="1"/>
    </xf>
    <xf numFmtId="0" fontId="29" fillId="4" borderId="5" xfId="2" applyFont="1" applyFill="1" applyBorder="1" applyAlignment="1">
      <alignment horizontal="distributed" vertical="center" wrapText="1"/>
    </xf>
    <xf numFmtId="49" fontId="36" fillId="4" borderId="5" xfId="2" applyNumberFormat="1" applyFont="1" applyFill="1" applyBorder="1" applyAlignment="1">
      <alignment horizontal="center" vertical="center"/>
    </xf>
    <xf numFmtId="41" fontId="36" fillId="4" borderId="0" xfId="2" applyNumberFormat="1" applyFont="1" applyFill="1" applyBorder="1" applyAlignment="1">
      <alignment horizontal="right" vertical="center" wrapText="1" shrinkToFit="1"/>
    </xf>
    <xf numFmtId="0" fontId="18" fillId="4" borderId="5" xfId="2" applyFont="1" applyFill="1" applyBorder="1" applyAlignment="1">
      <alignment horizontal="distributed" vertical="center" wrapText="1"/>
    </xf>
    <xf numFmtId="178" fontId="24" fillId="4" borderId="0" xfId="2" applyNumberFormat="1" applyFont="1" applyFill="1" applyBorder="1" applyAlignment="1">
      <alignment horizontal="right" vertical="center" wrapText="1" shrinkToFit="1"/>
    </xf>
    <xf numFmtId="41" fontId="24" fillId="4" borderId="0" xfId="2" applyNumberFormat="1" applyFont="1" applyFill="1" applyBorder="1" applyAlignment="1">
      <alignment horizontal="right" vertical="center" wrapText="1" shrinkToFit="1"/>
    </xf>
    <xf numFmtId="0" fontId="18" fillId="4" borderId="3" xfId="2" applyFont="1" applyFill="1" applyBorder="1" applyAlignment="1">
      <alignment horizontal="distributed" vertical="center" wrapText="1"/>
    </xf>
    <xf numFmtId="0" fontId="11" fillId="4" borderId="0" xfId="2" applyNumberFormat="1" applyFont="1" applyFill="1" applyBorder="1" applyAlignment="1">
      <alignment horizontal="left"/>
    </xf>
    <xf numFmtId="0" fontId="39" fillId="4" borderId="0" xfId="2" applyFont="1" applyFill="1" applyAlignment="1"/>
    <xf numFmtId="0" fontId="32" fillId="4" borderId="0" xfId="2" applyFont="1" applyFill="1" applyAlignment="1"/>
    <xf numFmtId="178" fontId="36" fillId="4" borderId="0" xfId="2" applyNumberFormat="1" applyFont="1" applyFill="1" applyBorder="1" applyAlignment="1">
      <alignment horizontal="right" vertical="center" wrapText="1" shrinkToFit="1"/>
    </xf>
    <xf numFmtId="181" fontId="17" fillId="4" borderId="5" xfId="2" quotePrefix="1" applyNumberFormat="1" applyFont="1" applyFill="1" applyBorder="1" applyAlignment="1">
      <alignment horizontal="center" vertical="center"/>
    </xf>
    <xf numFmtId="178" fontId="17" fillId="4" borderId="0" xfId="2" applyNumberFormat="1" applyFont="1" applyFill="1" applyBorder="1" applyAlignment="1">
      <alignment horizontal="right" vertical="center" shrinkToFit="1"/>
    </xf>
    <xf numFmtId="178" fontId="17" fillId="4" borderId="7" xfId="2" applyNumberFormat="1" applyFont="1" applyFill="1" applyBorder="1" applyAlignment="1">
      <alignment horizontal="right" vertical="center" shrinkToFit="1"/>
    </xf>
    <xf numFmtId="0" fontId="36" fillId="4" borderId="5" xfId="2" quotePrefix="1" applyNumberFormat="1" applyFont="1" applyFill="1" applyBorder="1" applyAlignment="1">
      <alignment horizontal="center" vertical="center"/>
    </xf>
    <xf numFmtId="178" fontId="24" fillId="4" borderId="7" xfId="2" applyNumberFormat="1" applyFont="1" applyFill="1" applyBorder="1" applyAlignment="1">
      <alignment horizontal="right" vertical="center" wrapText="1" shrinkToFit="1"/>
    </xf>
    <xf numFmtId="0" fontId="45" fillId="4" borderId="5" xfId="2" applyFont="1" applyFill="1" applyBorder="1" applyAlignment="1">
      <alignment horizontal="distributed" vertical="center" wrapText="1"/>
    </xf>
    <xf numFmtId="41" fontId="46" fillId="4" borderId="0" xfId="2" applyNumberFormat="1" applyFont="1" applyFill="1" applyBorder="1" applyAlignment="1">
      <alignment horizontal="right" wrapText="1"/>
    </xf>
    <xf numFmtId="41" fontId="46" fillId="4" borderId="4" xfId="2" applyNumberFormat="1" applyFont="1" applyFill="1" applyBorder="1" applyAlignment="1">
      <alignment horizontal="right" wrapText="1"/>
    </xf>
    <xf numFmtId="178" fontId="24" fillId="4" borderId="14" xfId="2" applyNumberFormat="1" applyFont="1" applyFill="1" applyBorder="1" applyAlignment="1">
      <alignment horizontal="right" vertical="center" wrapText="1" shrinkToFit="1"/>
    </xf>
    <xf numFmtId="181" fontId="17" fillId="4" borderId="5" xfId="2" applyNumberFormat="1" applyFont="1" applyFill="1" applyBorder="1" applyAlignment="1">
      <alignment horizontal="center" vertical="center"/>
    </xf>
    <xf numFmtId="41" fontId="17" fillId="4" borderId="0" xfId="2" applyNumberFormat="1" applyFont="1" applyFill="1" applyBorder="1" applyAlignment="1">
      <alignment horizontal="right" vertical="center" wrapText="1" shrinkToFit="1"/>
    </xf>
    <xf numFmtId="181" fontId="17" fillId="4" borderId="6" xfId="2" applyNumberFormat="1" applyFont="1" applyFill="1" applyBorder="1" applyAlignment="1">
      <alignment horizontal="center" vertical="center"/>
    </xf>
    <xf numFmtId="41" fontId="16" fillId="4" borderId="6" xfId="2" applyNumberFormat="1" applyFont="1" applyFill="1" applyBorder="1" applyAlignment="1">
      <alignment horizontal="right" vertical="center" wrapText="1" shrinkToFit="1"/>
    </xf>
    <xf numFmtId="41" fontId="16" fillId="4" borderId="4" xfId="2" applyNumberFormat="1" applyFont="1" applyFill="1" applyBorder="1" applyAlignment="1">
      <alignment horizontal="right" vertical="center" wrapText="1" shrinkToFit="1"/>
    </xf>
    <xf numFmtId="41" fontId="16" fillId="4" borderId="14" xfId="2" applyNumberFormat="1" applyFont="1" applyFill="1" applyBorder="1" applyAlignment="1">
      <alignment horizontal="right" vertical="center" wrapText="1" shrinkToFit="1"/>
    </xf>
    <xf numFmtId="41" fontId="16" fillId="4" borderId="9" xfId="2" applyNumberFormat="1" applyFont="1" applyFill="1" applyBorder="1" applyAlignment="1">
      <alignment horizontal="right" vertical="center" wrapText="1" shrinkToFit="1"/>
    </xf>
    <xf numFmtId="0" fontId="62" fillId="5" borderId="0" xfId="6" applyNumberFormat="1" applyFont="1" applyFill="1" applyBorder="1" applyAlignment="1">
      <alignment horizontal="center" vertical="center"/>
    </xf>
    <xf numFmtId="0" fontId="62" fillId="5" borderId="5" xfId="6" applyNumberFormat="1" applyFont="1" applyFill="1" applyBorder="1" applyAlignment="1">
      <alignment horizontal="centerContinuous" vertical="center"/>
    </xf>
    <xf numFmtId="0" fontId="62" fillId="5" borderId="6" xfId="6" applyNumberFormat="1" applyFont="1" applyFill="1" applyBorder="1" applyAlignment="1">
      <alignment horizontal="center" vertical="center"/>
    </xf>
    <xf numFmtId="0" fontId="63" fillId="0" borderId="2" xfId="6" applyNumberFormat="1" applyFont="1" applyBorder="1" applyAlignment="1">
      <alignment horizontal="right" vertical="center" wrapText="1" shrinkToFit="1"/>
    </xf>
    <xf numFmtId="178" fontId="63" fillId="0" borderId="2" xfId="6" applyNumberFormat="1" applyFont="1" applyBorder="1" applyAlignment="1">
      <alignment horizontal="right" vertical="center" wrapText="1" shrinkToFit="1"/>
    </xf>
    <xf numFmtId="0" fontId="63" fillId="0" borderId="10" xfId="6" applyNumberFormat="1" applyFont="1" applyBorder="1" applyAlignment="1">
      <alignment horizontal="right" vertical="center" wrapText="1" shrinkToFit="1"/>
    </xf>
    <xf numFmtId="184" fontId="106" fillId="4" borderId="4" xfId="0" applyNumberFormat="1" applyFont="1" applyFill="1" applyBorder="1" applyAlignment="1">
      <alignment horizontal="right" vertical="center" shrinkToFit="1"/>
    </xf>
    <xf numFmtId="41" fontId="106" fillId="4" borderId="4" xfId="0" applyNumberFormat="1" applyFont="1" applyFill="1" applyBorder="1" applyAlignment="1">
      <alignment horizontal="right" vertical="center" shrinkToFit="1"/>
    </xf>
    <xf numFmtId="184" fontId="106" fillId="4" borderId="14" xfId="0" applyNumberFormat="1" applyFont="1" applyFill="1" applyBorder="1" applyAlignment="1">
      <alignment horizontal="right" vertical="center" shrinkToFit="1"/>
    </xf>
    <xf numFmtId="184" fontId="105" fillId="4" borderId="0" xfId="0" applyNumberFormat="1" applyFont="1" applyFill="1" applyBorder="1" applyAlignment="1">
      <alignment horizontal="right" vertical="center" shrinkToFit="1"/>
    </xf>
    <xf numFmtId="178" fontId="40" fillId="4" borderId="0" xfId="0" applyNumberFormat="1" applyFont="1" applyFill="1" applyBorder="1" applyAlignment="1">
      <alignment horizontal="center" vertical="center"/>
    </xf>
    <xf numFmtId="178" fontId="40" fillId="4" borderId="0" xfId="0" applyNumberFormat="1" applyFont="1" applyFill="1" applyBorder="1" applyAlignment="1">
      <alignment vertical="center"/>
    </xf>
    <xf numFmtId="178" fontId="81" fillId="4" borderId="4" xfId="0" applyNumberFormat="1" applyFont="1" applyFill="1" applyBorder="1" applyAlignment="1">
      <alignment horizontal="right" vertical="center" shrinkToFit="1"/>
    </xf>
    <xf numFmtId="178" fontId="106" fillId="4" borderId="4" xfId="0" applyNumberFormat="1" applyFont="1" applyFill="1" applyBorder="1" applyAlignment="1">
      <alignment horizontal="right" vertical="center" shrinkToFit="1"/>
    </xf>
    <xf numFmtId="178" fontId="106" fillId="4" borderId="4" xfId="0" applyNumberFormat="1" applyFont="1" applyFill="1" applyBorder="1" applyAlignment="1">
      <alignment horizontal="center" vertical="center" shrinkToFit="1"/>
    </xf>
    <xf numFmtId="178" fontId="106" fillId="4" borderId="14" xfId="0" applyNumberFormat="1" applyFont="1" applyFill="1" applyBorder="1" applyAlignment="1">
      <alignment horizontal="center" vertical="center" shrinkToFit="1"/>
    </xf>
    <xf numFmtId="182" fontId="19" fillId="4" borderId="0" xfId="0" applyNumberFormat="1" applyFont="1" applyFill="1" applyBorder="1" applyAlignment="1"/>
    <xf numFmtId="0" fontId="19" fillId="4" borderId="0" xfId="0" applyFont="1" applyFill="1" applyBorder="1" applyAlignment="1"/>
    <xf numFmtId="183" fontId="62" fillId="2" borderId="7" xfId="6" applyNumberFormat="1" applyFont="1" applyFill="1" applyBorder="1" applyAlignment="1">
      <alignment horizontal="centerContinuous" vertical="center"/>
    </xf>
    <xf numFmtId="41" fontId="63" fillId="0" borderId="0" xfId="7" applyNumberFormat="1" applyFont="1" applyFill="1" applyBorder="1" applyAlignment="1" applyProtection="1">
      <alignment horizontal="right" vertical="center" shrinkToFit="1"/>
    </xf>
    <xf numFmtId="41" fontId="63" fillId="0" borderId="10" xfId="6" applyNumberFormat="1" applyFont="1" applyFill="1" applyBorder="1" applyAlignment="1">
      <alignment horizontal="right" vertical="center" wrapText="1" shrinkToFit="1"/>
    </xf>
    <xf numFmtId="41" fontId="63" fillId="0" borderId="10" xfId="6" applyNumberFormat="1" applyFont="1" applyFill="1" applyBorder="1" applyAlignment="1" applyProtection="1">
      <alignment horizontal="right" vertical="center" wrapText="1" shrinkToFit="1"/>
    </xf>
    <xf numFmtId="0" fontId="83" fillId="4" borderId="0" xfId="6" applyNumberFormat="1" applyFont="1" applyFill="1" applyBorder="1" applyAlignment="1"/>
    <xf numFmtId="178" fontId="63" fillId="0" borderId="0" xfId="6" applyNumberFormat="1" applyFont="1" applyFill="1" applyBorder="1" applyAlignment="1">
      <alignment horizontal="right" vertical="center" shrinkToFit="1"/>
    </xf>
    <xf numFmtId="178" fontId="63" fillId="0" borderId="0" xfId="6" applyNumberFormat="1" applyFont="1" applyFill="1" applyBorder="1" applyAlignment="1">
      <alignment horizontal="center" vertical="center" shrinkToFit="1"/>
    </xf>
    <xf numFmtId="178" fontId="63" fillId="0" borderId="2" xfId="6" applyNumberFormat="1" applyFont="1" applyFill="1" applyBorder="1" applyAlignment="1">
      <alignment horizontal="right" vertical="center" shrinkToFit="1"/>
    </xf>
    <xf numFmtId="0" fontId="72" fillId="0" borderId="0" xfId="6" applyNumberFormat="1" applyFont="1" applyFill="1" applyBorder="1" applyAlignment="1">
      <alignment horizontal="center"/>
    </xf>
    <xf numFmtId="0" fontId="72" fillId="0" borderId="7" xfId="6" applyNumberFormat="1" applyFont="1" applyFill="1" applyBorder="1" applyAlignment="1">
      <alignment horizontal="center"/>
    </xf>
    <xf numFmtId="0" fontId="72" fillId="0" borderId="2" xfId="6" applyNumberFormat="1" applyFont="1" applyFill="1" applyBorder="1" applyAlignment="1">
      <alignment horizontal="center"/>
    </xf>
    <xf numFmtId="0" fontId="72" fillId="0" borderId="10" xfId="6" applyNumberFormat="1" applyFont="1" applyFill="1" applyBorder="1" applyAlignment="1">
      <alignment horizontal="center"/>
    </xf>
    <xf numFmtId="41" fontId="73" fillId="4" borderId="0" xfId="6" applyNumberFormat="1" applyFont="1" applyFill="1" applyBorder="1" applyAlignment="1">
      <alignment horizontal="right" vertical="center" shrinkToFit="1"/>
    </xf>
    <xf numFmtId="41" fontId="73" fillId="4" borderId="0" xfId="6" applyNumberFormat="1" applyFont="1" applyFill="1" applyBorder="1" applyAlignment="1">
      <alignment horizontal="center" vertical="center" shrinkToFit="1"/>
    </xf>
    <xf numFmtId="178" fontId="104" fillId="0" borderId="0" xfId="0" applyNumberFormat="1" applyFont="1" applyFill="1" applyBorder="1" applyAlignment="1">
      <alignment horizontal="center" vertical="center" shrinkToFit="1"/>
    </xf>
    <xf numFmtId="178" fontId="104" fillId="0" borderId="7" xfId="0" applyNumberFormat="1" applyFont="1" applyFill="1" applyBorder="1" applyAlignment="1">
      <alignment horizontal="center" vertical="center" shrinkToFit="1"/>
    </xf>
    <xf numFmtId="178" fontId="104" fillId="0" borderId="2" xfId="0" applyNumberFormat="1" applyFont="1" applyFill="1" applyBorder="1" applyAlignment="1">
      <alignment horizontal="center" vertical="center" shrinkToFit="1"/>
    </xf>
    <xf numFmtId="178" fontId="104" fillId="0" borderId="10" xfId="0" applyNumberFormat="1" applyFont="1" applyFill="1" applyBorder="1" applyAlignment="1">
      <alignment horizontal="center" vertical="center" shrinkToFit="1"/>
    </xf>
    <xf numFmtId="178" fontId="63" fillId="0" borderId="2" xfId="6" applyNumberFormat="1" applyFont="1" applyBorder="1" applyAlignment="1">
      <alignment horizontal="center"/>
    </xf>
    <xf numFmtId="178" fontId="63" fillId="0" borderId="0" xfId="6" applyNumberFormat="1" applyFont="1" applyBorder="1" applyAlignment="1">
      <alignment horizontal="center"/>
    </xf>
    <xf numFmtId="178" fontId="63" fillId="0" borderId="0" xfId="6" applyNumberFormat="1" applyFont="1" applyFill="1" applyBorder="1" applyAlignment="1" applyProtection="1">
      <alignment horizontal="center"/>
    </xf>
    <xf numFmtId="41" fontId="63" fillId="0" borderId="0" xfId="6" applyNumberFormat="1" applyFont="1" applyFill="1" applyBorder="1" applyAlignment="1">
      <alignment horizontal="right" vertical="center" wrapText="1" shrinkToFit="1"/>
    </xf>
    <xf numFmtId="41" fontId="63" fillId="0" borderId="2" xfId="6" applyNumberFormat="1" applyFont="1" applyFill="1" applyBorder="1" applyAlignment="1">
      <alignment horizontal="right" vertical="center" wrapText="1" shrinkToFit="1"/>
    </xf>
    <xf numFmtId="41" fontId="63" fillId="0" borderId="0" xfId="6" applyNumberFormat="1" applyFont="1" applyFill="1" applyBorder="1" applyAlignment="1" applyProtection="1">
      <alignment horizontal="right" vertical="center" wrapText="1" shrinkToFit="1"/>
    </xf>
    <xf numFmtId="41" fontId="63" fillId="0" borderId="0" xfId="7" applyNumberFormat="1" applyFont="1" applyFill="1" applyBorder="1" applyAlignment="1">
      <alignment horizontal="center" vertical="center" shrinkToFit="1"/>
    </xf>
    <xf numFmtId="41" fontId="63" fillId="0" borderId="0" xfId="7" applyNumberFormat="1" applyFont="1" applyFill="1" applyBorder="1" applyAlignment="1" applyProtection="1">
      <alignment horizontal="center" vertical="center" shrinkToFit="1"/>
    </xf>
    <xf numFmtId="41" fontId="63" fillId="0" borderId="2" xfId="6" applyNumberFormat="1" applyFont="1" applyFill="1" applyBorder="1" applyAlignment="1" applyProtection="1">
      <alignment horizontal="right" vertical="center" wrapText="1" shrinkToFit="1"/>
    </xf>
    <xf numFmtId="41" fontId="63" fillId="0" borderId="0" xfId="6" applyNumberFormat="1" applyFont="1" applyFill="1" applyBorder="1" applyAlignment="1">
      <alignment horizontal="center" vertical="center" shrinkToFit="1"/>
    </xf>
    <xf numFmtId="41" fontId="63" fillId="0" borderId="7" xfId="6" applyNumberFormat="1" applyFont="1" applyFill="1" applyBorder="1" applyAlignment="1">
      <alignment horizontal="center" vertical="center" shrinkToFit="1"/>
    </xf>
    <xf numFmtId="41" fontId="63" fillId="0" borderId="2" xfId="6" applyNumberFormat="1" applyFont="1" applyFill="1" applyBorder="1" applyAlignment="1">
      <alignment horizontal="center" vertical="center" shrinkToFit="1"/>
    </xf>
    <xf numFmtId="41" fontId="63" fillId="0" borderId="10" xfId="6" applyNumberFormat="1" applyFont="1" applyFill="1" applyBorder="1" applyAlignment="1">
      <alignment horizontal="center" vertical="center" shrinkToFit="1"/>
    </xf>
    <xf numFmtId="0" fontId="16" fillId="4" borderId="5" xfId="2" quotePrefix="1" applyNumberFormat="1" applyFont="1" applyFill="1" applyBorder="1" applyAlignment="1">
      <alignment horizontal="center" vertical="center"/>
    </xf>
    <xf numFmtId="0" fontId="26" fillId="4" borderId="5" xfId="2" applyNumberFormat="1" applyFont="1" applyFill="1" applyBorder="1" applyAlignment="1">
      <alignment horizontal="center" vertical="center"/>
    </xf>
    <xf numFmtId="177" fontId="26" fillId="4" borderId="5" xfId="2" applyNumberFormat="1" applyFont="1" applyFill="1" applyBorder="1" applyAlignment="1">
      <alignment horizontal="center" vertical="center"/>
    </xf>
    <xf numFmtId="49" fontId="24" fillId="4" borderId="5" xfId="2" applyNumberFormat="1" applyFont="1" applyFill="1" applyBorder="1" applyAlignment="1">
      <alignment horizontal="center" vertical="center"/>
    </xf>
    <xf numFmtId="0" fontId="24" fillId="4" borderId="5" xfId="2" applyNumberFormat="1" applyFont="1" applyFill="1" applyBorder="1" applyAlignment="1">
      <alignment horizontal="center" vertical="center"/>
    </xf>
    <xf numFmtId="181" fontId="16" fillId="4" borderId="5" xfId="2" quotePrefix="1" applyNumberFormat="1" applyFont="1" applyFill="1" applyBorder="1" applyAlignment="1">
      <alignment horizontal="center" vertical="center"/>
    </xf>
    <xf numFmtId="41" fontId="16" fillId="4" borderId="0" xfId="2" applyNumberFormat="1" applyFont="1" applyFill="1" applyBorder="1" applyAlignment="1">
      <alignment horizontal="right" vertical="center" shrinkToFit="1"/>
    </xf>
    <xf numFmtId="178" fontId="16" fillId="4" borderId="0" xfId="2" applyNumberFormat="1" applyFont="1" applyFill="1" applyBorder="1" applyAlignment="1">
      <alignment horizontal="right" vertical="center" shrinkToFit="1"/>
    </xf>
    <xf numFmtId="178" fontId="16" fillId="4" borderId="7" xfId="2" applyNumberFormat="1" applyFont="1" applyFill="1" applyBorder="1" applyAlignment="1">
      <alignment horizontal="right" vertical="center" shrinkToFit="1"/>
    </xf>
    <xf numFmtId="0" fontId="24" fillId="4" borderId="5" xfId="2" quotePrefix="1" applyNumberFormat="1" applyFont="1" applyFill="1" applyBorder="1" applyAlignment="1">
      <alignment horizontal="center" vertical="center"/>
    </xf>
    <xf numFmtId="178" fontId="63" fillId="4" borderId="0" xfId="6" applyNumberFormat="1" applyFont="1" applyFill="1" applyBorder="1" applyAlignment="1" applyProtection="1">
      <alignment horizontal="right" vertical="center" shrinkToFit="1"/>
    </xf>
    <xf numFmtId="178" fontId="63" fillId="4" borderId="0" xfId="6" applyNumberFormat="1" applyFont="1" applyFill="1" applyBorder="1" applyAlignment="1">
      <alignment horizontal="right" vertical="center" shrinkToFit="1"/>
    </xf>
    <xf numFmtId="176" fontId="63" fillId="4" borderId="0" xfId="6" applyNumberFormat="1" applyFont="1" applyFill="1" applyBorder="1" applyAlignment="1" applyProtection="1">
      <alignment vertical="center"/>
      <protection locked="0"/>
    </xf>
    <xf numFmtId="176" fontId="63" fillId="4" borderId="0" xfId="6" applyNumberFormat="1" applyFont="1" applyFill="1" applyBorder="1" applyAlignment="1" applyProtection="1">
      <alignment vertical="center"/>
    </xf>
    <xf numFmtId="41" fontId="63" fillId="4" borderId="0" xfId="6" applyNumberFormat="1" applyFont="1" applyFill="1" applyBorder="1" applyAlignment="1">
      <alignment vertical="center"/>
    </xf>
    <xf numFmtId="41" fontId="63" fillId="4" borderId="7" xfId="6" applyNumberFormat="1" applyFont="1" applyFill="1" applyBorder="1" applyAlignment="1">
      <alignment vertical="center"/>
    </xf>
    <xf numFmtId="178" fontId="63" fillId="4" borderId="7" xfId="6" applyNumberFormat="1" applyFont="1" applyFill="1" applyBorder="1" applyAlignment="1" applyProtection="1">
      <alignment horizontal="right" vertical="center" shrinkToFit="1"/>
    </xf>
    <xf numFmtId="41" fontId="63" fillId="4" borderId="0" xfId="6" quotePrefix="1" applyNumberFormat="1" applyFont="1" applyFill="1" applyBorder="1" applyAlignment="1">
      <alignment horizontal="right" vertical="center"/>
    </xf>
    <xf numFmtId="41" fontId="63" fillId="4" borderId="0" xfId="6" applyNumberFormat="1" applyFont="1" applyFill="1" applyBorder="1" applyAlignment="1">
      <alignment horizontal="right" vertical="center"/>
    </xf>
    <xf numFmtId="41" fontId="63" fillId="4" borderId="0" xfId="6" applyNumberFormat="1" applyFont="1" applyFill="1" applyBorder="1" applyAlignment="1" applyProtection="1">
      <alignment horizontal="right" vertical="center" shrinkToFit="1"/>
    </xf>
    <xf numFmtId="41" fontId="63" fillId="4" borderId="7" xfId="6" applyNumberFormat="1" applyFont="1" applyFill="1" applyBorder="1" applyAlignment="1" applyProtection="1">
      <alignment horizontal="right" vertical="center" shrinkToFit="1"/>
    </xf>
    <xf numFmtId="181" fontId="16" fillId="4" borderId="6" xfId="2" applyNumberFormat="1" applyFont="1" applyFill="1" applyBorder="1" applyAlignment="1">
      <alignment horizontal="center" vertical="center"/>
    </xf>
    <xf numFmtId="178" fontId="63" fillId="4" borderId="0" xfId="6" applyNumberFormat="1" applyFont="1" applyFill="1" applyBorder="1" applyAlignment="1">
      <alignment horizontal="right" vertical="center" wrapText="1" shrinkToFit="1"/>
    </xf>
    <xf numFmtId="0" fontId="63" fillId="4" borderId="0" xfId="6" applyNumberFormat="1" applyFont="1" applyFill="1" applyBorder="1" applyAlignment="1">
      <alignment horizontal="right" vertical="center" wrapText="1" shrinkToFit="1"/>
    </xf>
    <xf numFmtId="0" fontId="63" fillId="4" borderId="7" xfId="6" applyNumberFormat="1" applyFont="1" applyFill="1" applyBorder="1" applyAlignment="1">
      <alignment horizontal="right" vertical="center" wrapText="1" shrinkToFit="1"/>
    </xf>
    <xf numFmtId="178" fontId="63" fillId="4" borderId="0" xfId="6" applyNumberFormat="1" applyFont="1" applyFill="1" applyBorder="1" applyAlignment="1" applyProtection="1">
      <alignment horizontal="right" vertical="center"/>
    </xf>
    <xf numFmtId="178" fontId="63" fillId="4" borderId="0" xfId="6" applyNumberFormat="1" applyFont="1" applyFill="1" applyBorder="1" applyAlignment="1" applyProtection="1">
      <alignment horizontal="right" vertical="center"/>
      <protection locked="0"/>
    </xf>
    <xf numFmtId="178" fontId="63" fillId="4" borderId="0" xfId="6" applyNumberFormat="1" applyFont="1" applyFill="1" applyBorder="1" applyAlignment="1">
      <alignment horizontal="right" vertical="center"/>
    </xf>
    <xf numFmtId="178" fontId="63" fillId="4" borderId="7" xfId="6" applyNumberFormat="1" applyFont="1" applyFill="1" applyBorder="1" applyAlignment="1" applyProtection="1">
      <alignment vertical="center" shrinkToFit="1"/>
    </xf>
    <xf numFmtId="178" fontId="80" fillId="4" borderId="0" xfId="6" applyNumberFormat="1" applyFont="1" applyFill="1" applyBorder="1" applyAlignment="1" applyProtection="1">
      <alignment horizontal="right" vertical="center" shrinkToFit="1"/>
    </xf>
    <xf numFmtId="178" fontId="80" fillId="4" borderId="0" xfId="6" applyNumberFormat="1" applyFont="1" applyFill="1" applyBorder="1" applyAlignment="1">
      <alignment horizontal="right" vertical="center" shrinkToFit="1"/>
    </xf>
    <xf numFmtId="178" fontId="80" fillId="4" borderId="7" xfId="6" applyNumberFormat="1" applyFont="1" applyFill="1" applyBorder="1" applyAlignment="1">
      <alignment horizontal="right" vertical="center" shrinkToFit="1"/>
    </xf>
    <xf numFmtId="178" fontId="80" fillId="4" borderId="7" xfId="6" applyNumberFormat="1" applyFont="1" applyFill="1" applyBorder="1" applyAlignment="1" applyProtection="1">
      <alignment horizontal="right" vertical="center" shrinkToFit="1"/>
    </xf>
    <xf numFmtId="178" fontId="63" fillId="4" borderId="7" xfId="6" applyNumberFormat="1" applyFont="1" applyFill="1" applyBorder="1" applyAlignment="1">
      <alignment horizontal="right" vertical="center" shrinkToFit="1"/>
    </xf>
    <xf numFmtId="185" fontId="63" fillId="0" borderId="2" xfId="6" applyNumberFormat="1" applyFont="1" applyFill="1" applyBorder="1" applyAlignment="1">
      <alignment horizontal="right" vertical="center" shrinkToFit="1"/>
    </xf>
    <xf numFmtId="41" fontId="63" fillId="4" borderId="0" xfId="6" applyNumberFormat="1" applyFont="1" applyFill="1" applyBorder="1" applyAlignment="1" applyProtection="1">
      <alignment vertical="center"/>
    </xf>
    <xf numFmtId="41" fontId="63" fillId="4" borderId="0" xfId="6" applyNumberFormat="1" applyFont="1" applyFill="1" applyBorder="1" applyAlignment="1" applyProtection="1">
      <alignment vertical="center"/>
      <protection locked="0"/>
    </xf>
    <xf numFmtId="184" fontId="104" fillId="4" borderId="0" xfId="0" applyNumberFormat="1" applyFont="1" applyFill="1" applyBorder="1" applyAlignment="1">
      <alignment horizontal="right" vertical="center" shrinkToFit="1"/>
    </xf>
    <xf numFmtId="41" fontId="104" fillId="4" borderId="0" xfId="0" applyNumberFormat="1" applyFont="1" applyFill="1" applyBorder="1" applyAlignment="1">
      <alignment horizontal="right" vertical="center" shrinkToFit="1"/>
    </xf>
    <xf numFmtId="0" fontId="16" fillId="0" borderId="15" xfId="0" quotePrefix="1" applyNumberFormat="1" applyFont="1" applyBorder="1" applyAlignment="1">
      <alignment horizontal="center" vertical="center"/>
    </xf>
    <xf numFmtId="0" fontId="16" fillId="0" borderId="6" xfId="0" quotePrefix="1" applyNumberFormat="1" applyFont="1" applyBorder="1" applyAlignment="1">
      <alignment horizontal="center" vertical="center"/>
    </xf>
    <xf numFmtId="0" fontId="16" fillId="4" borderId="6" xfId="0" quotePrefix="1" applyNumberFormat="1" applyFont="1" applyFill="1" applyBorder="1" applyAlignment="1">
      <alignment horizontal="center" vertical="center"/>
    </xf>
    <xf numFmtId="0" fontId="17" fillId="4" borderId="9" xfId="0" quotePrefix="1" applyNumberFormat="1" applyFont="1" applyFill="1" applyBorder="1" applyAlignment="1">
      <alignment horizontal="center" vertical="center"/>
    </xf>
    <xf numFmtId="184" fontId="104" fillId="4" borderId="7" xfId="0" applyNumberFormat="1" applyFont="1" applyFill="1" applyBorder="1" applyAlignment="1">
      <alignment horizontal="right" vertical="center" shrinkToFit="1"/>
    </xf>
    <xf numFmtId="178" fontId="80" fillId="4" borderId="0" xfId="0" applyNumberFormat="1" applyFont="1" applyFill="1" applyBorder="1" applyAlignment="1">
      <alignment horizontal="right" vertical="center" shrinkToFit="1"/>
    </xf>
    <xf numFmtId="178" fontId="104" fillId="4" borderId="0" xfId="0" applyNumberFormat="1" applyFont="1" applyFill="1" applyBorder="1" applyAlignment="1">
      <alignment horizontal="right" vertical="center" shrinkToFit="1"/>
    </xf>
    <xf numFmtId="178" fontId="80" fillId="0" borderId="2" xfId="0" applyNumberFormat="1" applyFont="1" applyFill="1" applyBorder="1" applyAlignment="1">
      <alignment horizontal="right" vertical="center" shrinkToFit="1"/>
    </xf>
    <xf numFmtId="178" fontId="104" fillId="4" borderId="0" xfId="0" applyNumberFormat="1" applyFont="1" applyFill="1" applyBorder="1" applyAlignment="1">
      <alignment horizontal="center" vertical="center" shrinkToFit="1"/>
    </xf>
    <xf numFmtId="178" fontId="104" fillId="4" borderId="7" xfId="0" applyNumberFormat="1" applyFont="1" applyFill="1" applyBorder="1" applyAlignment="1">
      <alignment horizontal="center" vertical="center" shrinkToFit="1"/>
    </xf>
    <xf numFmtId="41" fontId="38" fillId="4" borderId="0" xfId="1" applyFont="1" applyFill="1" applyBorder="1" applyAlignment="1">
      <alignment horizontal="right" vertical="center" wrapText="1" shrinkToFit="1"/>
    </xf>
    <xf numFmtId="41" fontId="38" fillId="4" borderId="7" xfId="1" applyFont="1" applyFill="1" applyBorder="1" applyAlignment="1">
      <alignment horizontal="right" vertical="center" wrapText="1" shrinkToFit="1"/>
    </xf>
    <xf numFmtId="178" fontId="63" fillId="4" borderId="0" xfId="6" applyNumberFormat="1" applyFont="1" applyFill="1" applyBorder="1" applyAlignment="1">
      <alignment vertical="center"/>
    </xf>
    <xf numFmtId="178" fontId="63" fillId="4" borderId="7" xfId="6" applyNumberFormat="1" applyFont="1" applyFill="1" applyBorder="1" applyAlignment="1">
      <alignment horizontal="right" vertical="center"/>
    </xf>
    <xf numFmtId="178" fontId="63" fillId="4" borderId="0" xfId="6" applyNumberFormat="1" applyFont="1" applyFill="1" applyBorder="1" applyAlignment="1" applyProtection="1">
      <alignment horizontal="center" vertical="center"/>
    </xf>
    <xf numFmtId="178" fontId="63" fillId="4" borderId="7" xfId="6" applyNumberFormat="1" applyFont="1" applyFill="1" applyBorder="1" applyAlignment="1">
      <alignment vertical="center"/>
    </xf>
    <xf numFmtId="41" fontId="80" fillId="4" borderId="0" xfId="6" applyNumberFormat="1" applyFont="1" applyFill="1" applyBorder="1" applyAlignment="1">
      <alignment horizontal="right" vertical="center" shrinkToFit="1"/>
    </xf>
    <xf numFmtId="41" fontId="80" fillId="4" borderId="7" xfId="6" applyNumberFormat="1" applyFont="1" applyFill="1" applyBorder="1" applyAlignment="1">
      <alignment horizontal="right" vertical="center" shrinkToFit="1"/>
    </xf>
    <xf numFmtId="179" fontId="80" fillId="4" borderId="0" xfId="6" applyNumberFormat="1" applyFont="1" applyFill="1" applyBorder="1" applyAlignment="1">
      <alignment horizontal="right" vertical="center" shrinkToFit="1"/>
    </xf>
    <xf numFmtId="179" fontId="80" fillId="4" borderId="7" xfId="6" applyNumberFormat="1" applyFont="1" applyFill="1" applyBorder="1" applyAlignment="1">
      <alignment horizontal="right" vertical="center" shrinkToFit="1"/>
    </xf>
    <xf numFmtId="41" fontId="63" fillId="4" borderId="0" xfId="6" applyNumberFormat="1" applyFont="1" applyFill="1" applyBorder="1" applyAlignment="1" applyProtection="1">
      <alignment horizontal="right" vertical="center" wrapText="1" shrinkToFit="1"/>
    </xf>
    <xf numFmtId="41" fontId="63" fillId="4" borderId="7" xfId="6" applyNumberFormat="1" applyFont="1" applyFill="1" applyBorder="1" applyAlignment="1" applyProtection="1">
      <alignment horizontal="right" vertical="center" wrapText="1" shrinkToFit="1"/>
    </xf>
    <xf numFmtId="41" fontId="63" fillId="4" borderId="0" xfId="7" applyNumberFormat="1" applyFont="1" applyFill="1" applyBorder="1" applyAlignment="1">
      <alignment horizontal="center" vertical="center" shrinkToFit="1"/>
    </xf>
    <xf numFmtId="41" fontId="63" fillId="4" borderId="0" xfId="7" applyNumberFormat="1" applyFont="1" applyFill="1" applyBorder="1" applyAlignment="1" applyProtection="1">
      <alignment horizontal="center" vertical="center" shrinkToFit="1"/>
    </xf>
    <xf numFmtId="41" fontId="63" fillId="4" borderId="0" xfId="7" applyNumberFormat="1" applyFont="1" applyFill="1" applyBorder="1" applyAlignment="1" applyProtection="1">
      <alignment horizontal="right" vertical="center" shrinkToFit="1"/>
    </xf>
    <xf numFmtId="41" fontId="63" fillId="4" borderId="7" xfId="7" applyNumberFormat="1" applyFont="1" applyFill="1" applyBorder="1" applyAlignment="1">
      <alignment horizontal="right" vertical="center" shrinkToFit="1"/>
    </xf>
    <xf numFmtId="41" fontId="63" fillId="4" borderId="0" xfId="6" applyNumberFormat="1" applyFont="1" applyFill="1" applyBorder="1" applyAlignment="1">
      <alignment horizontal="right" vertical="center" wrapText="1" shrinkToFit="1"/>
    </xf>
    <xf numFmtId="41" fontId="63" fillId="4" borderId="0" xfId="6" applyNumberFormat="1" applyFont="1" applyFill="1" applyBorder="1" applyAlignment="1">
      <alignment horizontal="right" vertical="center" shrinkToFit="1"/>
    </xf>
    <xf numFmtId="41" fontId="63" fillId="4" borderId="7" xfId="6" applyNumberFormat="1" applyFont="1" applyFill="1" applyBorder="1" applyAlignment="1">
      <alignment horizontal="right" vertical="center" shrinkToFit="1"/>
    </xf>
    <xf numFmtId="41" fontId="63" fillId="4" borderId="0" xfId="6" applyNumberFormat="1" applyFont="1" applyFill="1" applyBorder="1" applyAlignment="1">
      <alignment horizontal="center" vertical="center" shrinkToFit="1"/>
    </xf>
    <xf numFmtId="41" fontId="63" fillId="4" borderId="7" xfId="6" applyNumberFormat="1" applyFont="1" applyFill="1" applyBorder="1" applyAlignment="1">
      <alignment horizontal="center" vertical="center" shrinkToFit="1"/>
    </xf>
    <xf numFmtId="181" fontId="65" fillId="4" borderId="5" xfId="6" quotePrefix="1" applyNumberFormat="1" applyFont="1" applyFill="1" applyBorder="1" applyAlignment="1">
      <alignment horizontal="center" vertical="center"/>
    </xf>
    <xf numFmtId="178" fontId="63" fillId="4" borderId="4" xfId="6" applyNumberFormat="1" applyFont="1" applyFill="1" applyBorder="1" applyAlignment="1">
      <alignment horizontal="right" vertical="center" shrinkToFit="1"/>
    </xf>
    <xf numFmtId="181" fontId="67" fillId="4" borderId="5" xfId="6" quotePrefix="1" applyNumberFormat="1" applyFont="1" applyFill="1" applyBorder="1" applyAlignment="1">
      <alignment horizontal="center" vertical="center"/>
    </xf>
    <xf numFmtId="178" fontId="67" fillId="4" borderId="0" xfId="6" applyNumberFormat="1" applyFont="1" applyFill="1" applyBorder="1" applyAlignment="1">
      <alignment horizontal="right" vertical="center" shrinkToFit="1"/>
    </xf>
    <xf numFmtId="178" fontId="67" fillId="4" borderId="0" xfId="6" applyNumberFormat="1" applyFont="1" applyFill="1" applyBorder="1" applyAlignment="1" applyProtection="1">
      <alignment horizontal="right" vertical="center"/>
      <protection locked="0"/>
    </xf>
    <xf numFmtId="178" fontId="67" fillId="4" borderId="7" xfId="6" applyNumberFormat="1" applyFont="1" applyFill="1" applyBorder="1" applyAlignment="1" applyProtection="1">
      <alignment horizontal="right" vertical="center"/>
      <protection locked="0"/>
    </xf>
    <xf numFmtId="178" fontId="65" fillId="6" borderId="4" xfId="6" applyNumberFormat="1" applyFont="1" applyFill="1" applyBorder="1" applyAlignment="1">
      <alignment horizontal="right" vertical="center" wrapText="1" shrinkToFit="1"/>
    </xf>
    <xf numFmtId="0" fontId="65" fillId="6" borderId="4" xfId="6" applyNumberFormat="1" applyFont="1" applyFill="1" applyBorder="1" applyAlignment="1">
      <alignment horizontal="right" vertical="center" wrapText="1" shrinkToFit="1"/>
    </xf>
    <xf numFmtId="0" fontId="65" fillId="6" borderId="14" xfId="6" applyNumberFormat="1" applyFont="1" applyFill="1" applyBorder="1" applyAlignment="1">
      <alignment horizontal="right" vertical="center" wrapText="1" shrinkToFit="1"/>
    </xf>
    <xf numFmtId="41" fontId="81" fillId="6" borderId="4" xfId="6" applyNumberFormat="1" applyFont="1" applyFill="1" applyBorder="1" applyAlignment="1">
      <alignment horizontal="right" vertical="center" shrinkToFit="1"/>
    </xf>
    <xf numFmtId="41" fontId="81" fillId="6" borderId="14" xfId="6" applyNumberFormat="1" applyFont="1" applyFill="1" applyBorder="1" applyAlignment="1">
      <alignment horizontal="right" vertical="center" shrinkToFit="1"/>
    </xf>
    <xf numFmtId="179" fontId="81" fillId="6" borderId="4" xfId="6" applyNumberFormat="1" applyFont="1" applyFill="1" applyBorder="1" applyAlignment="1">
      <alignment horizontal="right" vertical="center" shrinkToFit="1"/>
    </xf>
    <xf numFmtId="178" fontId="81" fillId="6" borderId="4" xfId="6" applyNumberFormat="1" applyFont="1" applyFill="1" applyBorder="1" applyAlignment="1">
      <alignment horizontal="right" vertical="center" shrinkToFit="1"/>
    </xf>
    <xf numFmtId="179" fontId="81" fillId="6" borderId="14" xfId="6" applyNumberFormat="1" applyFont="1" applyFill="1" applyBorder="1" applyAlignment="1">
      <alignment horizontal="right" vertical="center" shrinkToFit="1"/>
    </xf>
    <xf numFmtId="41" fontId="65" fillId="6" borderId="4" xfId="6" applyNumberFormat="1" applyFont="1" applyFill="1" applyBorder="1" applyAlignment="1" applyProtection="1">
      <alignment horizontal="right" vertical="center" wrapText="1" shrinkToFit="1"/>
    </xf>
    <xf numFmtId="41" fontId="65" fillId="6" borderId="4" xfId="7" applyNumberFormat="1" applyFont="1" applyFill="1" applyBorder="1" applyAlignment="1">
      <alignment horizontal="center" vertical="center" shrinkToFit="1"/>
    </xf>
    <xf numFmtId="41" fontId="65" fillId="6" borderId="4" xfId="7" applyNumberFormat="1" applyFont="1" applyFill="1" applyBorder="1" applyAlignment="1" applyProtection="1">
      <alignment horizontal="center" vertical="center" shrinkToFit="1"/>
    </xf>
    <xf numFmtId="41" fontId="65" fillId="6" borderId="4" xfId="7" applyNumberFormat="1" applyFont="1" applyFill="1" applyBorder="1" applyAlignment="1" applyProtection="1">
      <alignment horizontal="right" vertical="center" shrinkToFit="1"/>
    </xf>
    <xf numFmtId="41" fontId="65" fillId="6" borderId="14" xfId="7" applyNumberFormat="1" applyFont="1" applyFill="1" applyBorder="1" applyAlignment="1">
      <alignment horizontal="right" vertical="center" shrinkToFit="1"/>
    </xf>
    <xf numFmtId="41" fontId="65" fillId="6" borderId="4" xfId="6" applyNumberFormat="1" applyFont="1" applyFill="1" applyBorder="1" applyAlignment="1">
      <alignment horizontal="right" vertical="center" wrapText="1" shrinkToFit="1"/>
    </xf>
    <xf numFmtId="41" fontId="65" fillId="6" borderId="14" xfId="6" applyNumberFormat="1" applyFont="1" applyFill="1" applyBorder="1" applyAlignment="1" applyProtection="1">
      <alignment horizontal="right" vertical="center" wrapText="1" shrinkToFit="1"/>
    </xf>
    <xf numFmtId="41" fontId="65" fillId="6" borderId="4" xfId="6" applyNumberFormat="1" applyFont="1" applyFill="1" applyBorder="1" applyAlignment="1">
      <alignment horizontal="right" vertical="center" shrinkToFit="1"/>
    </xf>
    <xf numFmtId="41" fontId="65" fillId="6" borderId="14" xfId="6" applyNumberFormat="1" applyFont="1" applyFill="1" applyBorder="1" applyAlignment="1">
      <alignment horizontal="right" vertical="center" shrinkToFit="1"/>
    </xf>
    <xf numFmtId="41" fontId="65" fillId="6" borderId="4" xfId="6" applyNumberFormat="1" applyFont="1" applyFill="1" applyBorder="1" applyAlignment="1">
      <alignment horizontal="center" vertical="center" shrinkToFit="1"/>
    </xf>
    <xf numFmtId="0" fontId="62" fillId="2" borderId="4" xfId="6" applyNumberFormat="1" applyFont="1" applyFill="1" applyBorder="1" applyAlignment="1">
      <alignment horizontal="center" vertical="center"/>
    </xf>
    <xf numFmtId="0" fontId="62" fillId="2" borderId="14" xfId="6" applyNumberFormat="1" applyFont="1" applyFill="1" applyBorder="1" applyAlignment="1">
      <alignment horizontal="center" vertical="center"/>
    </xf>
    <xf numFmtId="178" fontId="63" fillId="0" borderId="4" xfId="6" applyNumberFormat="1" applyFont="1" applyFill="1" applyBorder="1" applyAlignment="1">
      <alignment horizontal="center" vertical="center" shrinkToFit="1"/>
    </xf>
    <xf numFmtId="178" fontId="65" fillId="6" borderId="4" xfId="6" applyNumberFormat="1" applyFont="1" applyFill="1" applyBorder="1" applyAlignment="1" applyProtection="1">
      <alignment horizontal="right" vertical="center"/>
    </xf>
    <xf numFmtId="178" fontId="65" fillId="6" borderId="4" xfId="6" applyNumberFormat="1" applyFont="1" applyFill="1" applyBorder="1" applyAlignment="1" applyProtection="1">
      <alignment horizontal="right" vertical="center"/>
      <protection locked="0"/>
    </xf>
    <xf numFmtId="178" fontId="65" fillId="6" borderId="4" xfId="6" applyNumberFormat="1" applyFont="1" applyFill="1" applyBorder="1" applyAlignment="1">
      <alignment horizontal="right" vertical="center"/>
    </xf>
    <xf numFmtId="0" fontId="74" fillId="2" borderId="7" xfId="6" applyNumberFormat="1" applyFont="1" applyFill="1" applyBorder="1" applyAlignment="1">
      <alignment horizontal="center" vertical="center"/>
    </xf>
    <xf numFmtId="0" fontId="74" fillId="2" borderId="0" xfId="6" applyNumberFormat="1" applyFont="1" applyFill="1" applyBorder="1" applyAlignment="1">
      <alignment horizontal="center" vertical="center"/>
    </xf>
    <xf numFmtId="178" fontId="81" fillId="6" borderId="4" xfId="6" applyNumberFormat="1" applyFont="1" applyFill="1" applyBorder="1" applyAlignment="1" applyProtection="1">
      <alignment horizontal="right" vertical="center" shrinkToFit="1"/>
    </xf>
    <xf numFmtId="178" fontId="81" fillId="6" borderId="14" xfId="6" applyNumberFormat="1" applyFont="1" applyFill="1" applyBorder="1" applyAlignment="1">
      <alignment horizontal="right" vertical="center" shrinkToFit="1"/>
    </xf>
    <xf numFmtId="178" fontId="65" fillId="6" borderId="4" xfId="6" applyNumberFormat="1" applyFont="1" applyFill="1" applyBorder="1" applyAlignment="1">
      <alignment horizontal="right" vertical="center" shrinkToFit="1"/>
    </xf>
    <xf numFmtId="178" fontId="65" fillId="6" borderId="14" xfId="6" applyNumberFormat="1" applyFont="1" applyFill="1" applyBorder="1" applyAlignment="1">
      <alignment horizontal="right" vertical="center" shrinkToFit="1"/>
    </xf>
    <xf numFmtId="41" fontId="92" fillId="4" borderId="4" xfId="6" applyNumberFormat="1" applyFont="1" applyFill="1" applyBorder="1" applyAlignment="1">
      <alignment horizontal="right" vertical="center" shrinkToFit="1"/>
    </xf>
    <xf numFmtId="41" fontId="92" fillId="4" borderId="4" xfId="6" quotePrefix="1" applyNumberFormat="1" applyFont="1" applyFill="1" applyBorder="1" applyAlignment="1">
      <alignment horizontal="right" vertical="center" shrinkToFit="1"/>
    </xf>
    <xf numFmtId="41" fontId="92" fillId="4" borderId="14" xfId="6" applyNumberFormat="1" applyFont="1" applyFill="1" applyBorder="1" applyAlignment="1">
      <alignment horizontal="right" vertical="center" shrinkToFit="1"/>
    </xf>
    <xf numFmtId="41" fontId="92" fillId="4" borderId="9" xfId="6" applyNumberFormat="1" applyFont="1" applyFill="1" applyBorder="1" applyAlignment="1">
      <alignment vertical="center" shrinkToFit="1"/>
    </xf>
    <xf numFmtId="41" fontId="92" fillId="4" borderId="4" xfId="6" applyNumberFormat="1" applyFont="1" applyFill="1" applyBorder="1" applyAlignment="1">
      <alignment vertical="center" shrinkToFit="1"/>
    </xf>
    <xf numFmtId="181" fontId="57" fillId="0" borderId="0" xfId="6" applyNumberFormat="1" applyFont="1" applyBorder="1" applyAlignment="1">
      <alignment vertical="center"/>
    </xf>
    <xf numFmtId="0" fontId="57" fillId="0" borderId="2" xfId="6" applyNumberFormat="1" applyFont="1" applyFill="1" applyBorder="1" applyAlignment="1">
      <alignment horizontal="left" vertical="center"/>
    </xf>
    <xf numFmtId="0" fontId="79" fillId="0" borderId="2" xfId="6" applyNumberFormat="1" applyFont="1" applyBorder="1" applyAlignment="1">
      <alignment vertical="center"/>
    </xf>
    <xf numFmtId="0" fontId="79" fillId="0" borderId="2" xfId="6" applyNumberFormat="1" applyFont="1" applyBorder="1" applyAlignment="1">
      <alignment horizontal="center" vertical="center"/>
    </xf>
    <xf numFmtId="41" fontId="49" fillId="7" borderId="4" xfId="21" applyNumberFormat="1" applyFont="1" applyFill="1" applyBorder="1" applyAlignment="1" applyProtection="1">
      <alignment vertical="center"/>
    </xf>
    <xf numFmtId="41" fontId="49" fillId="7" borderId="4" xfId="21" applyNumberFormat="1" applyFont="1" applyFill="1" applyBorder="1" applyAlignment="1" applyProtection="1">
      <alignment vertical="center"/>
      <protection locked="0"/>
    </xf>
    <xf numFmtId="41" fontId="49" fillId="7" borderId="14" xfId="21" applyNumberFormat="1" applyFont="1" applyFill="1" applyBorder="1" applyAlignment="1">
      <alignment vertical="center"/>
    </xf>
    <xf numFmtId="178" fontId="86" fillId="6" borderId="4" xfId="6" applyNumberFormat="1" applyFont="1" applyFill="1" applyBorder="1" applyAlignment="1">
      <alignment horizontal="right" vertical="center" shrinkToFit="1"/>
    </xf>
    <xf numFmtId="178" fontId="86" fillId="6" borderId="4" xfId="6" applyNumberFormat="1" applyFont="1" applyFill="1" applyBorder="1" applyAlignment="1" applyProtection="1">
      <alignment horizontal="right" vertical="center"/>
      <protection locked="0"/>
    </xf>
    <xf numFmtId="178" fontId="86" fillId="6" borderId="14" xfId="6" applyNumberFormat="1" applyFont="1" applyFill="1" applyBorder="1" applyAlignment="1" applyProtection="1">
      <alignment horizontal="right" vertical="center"/>
      <protection locked="0"/>
    </xf>
    <xf numFmtId="41" fontId="65" fillId="6" borderId="4" xfId="6" applyNumberFormat="1" applyFont="1" applyFill="1" applyBorder="1" applyAlignment="1">
      <alignment horizontal="right" vertical="center" wrapText="1" shrinkToFit="1"/>
    </xf>
    <xf numFmtId="41" fontId="63" fillId="0" borderId="0" xfId="6" applyNumberFormat="1" applyFont="1" applyFill="1" applyBorder="1" applyAlignment="1">
      <alignment horizontal="right" vertical="center" wrapText="1" shrinkToFit="1"/>
    </xf>
    <xf numFmtId="41" fontId="63" fillId="4" borderId="0" xfId="6" applyNumberFormat="1" applyFont="1" applyFill="1" applyBorder="1" applyAlignment="1">
      <alignment horizontal="right" vertical="center" wrapText="1" shrinkToFit="1"/>
    </xf>
    <xf numFmtId="0" fontId="27" fillId="4" borderId="3" xfId="2" applyFont="1" applyFill="1" applyBorder="1" applyAlignment="1">
      <alignment horizontal="distributed" vertical="center" wrapText="1"/>
    </xf>
    <xf numFmtId="41" fontId="26" fillId="4" borderId="4" xfId="2" applyNumberFormat="1" applyFont="1" applyFill="1" applyBorder="1" applyAlignment="1">
      <alignment horizontal="right" vertical="center" wrapText="1" shrinkToFit="1"/>
    </xf>
    <xf numFmtId="41" fontId="28" fillId="4" borderId="14" xfId="2" applyNumberFormat="1" applyFont="1" applyFill="1" applyBorder="1" applyAlignment="1">
      <alignment horizontal="right" wrapText="1"/>
    </xf>
    <xf numFmtId="41" fontId="28" fillId="4" borderId="9" xfId="2" applyNumberFormat="1" applyFont="1" applyFill="1" applyBorder="1" applyAlignment="1">
      <alignment horizontal="right" wrapText="1"/>
    </xf>
    <xf numFmtId="41" fontId="28" fillId="4" borderId="4" xfId="2" applyNumberFormat="1" applyFont="1" applyFill="1" applyBorder="1" applyAlignment="1">
      <alignment horizontal="right" wrapText="1"/>
    </xf>
    <xf numFmtId="41" fontId="63" fillId="0" borderId="7" xfId="6" applyNumberFormat="1" applyFont="1" applyFill="1" applyBorder="1" applyAlignment="1">
      <alignment vertical="center" wrapText="1" shrinkToFit="1"/>
    </xf>
    <xf numFmtId="41" fontId="63" fillId="4" borderId="7" xfId="6" applyNumberFormat="1" applyFont="1" applyFill="1" applyBorder="1" applyAlignment="1">
      <alignment vertical="center" wrapText="1" shrinkToFit="1"/>
    </xf>
    <xf numFmtId="41" fontId="65" fillId="6" borderId="14" xfId="6" applyNumberFormat="1" applyFont="1" applyFill="1" applyBorder="1" applyAlignment="1">
      <alignment vertical="center" wrapText="1" shrinkToFit="1"/>
    </xf>
    <xf numFmtId="0" fontId="60" fillId="2" borderId="7" xfId="6" applyNumberFormat="1" applyFont="1" applyFill="1" applyBorder="1" applyAlignment="1">
      <alignment horizontal="center" vertical="center"/>
    </xf>
    <xf numFmtId="0" fontId="109" fillId="4" borderId="5" xfId="2" applyFont="1" applyFill="1" applyBorder="1" applyAlignment="1">
      <alignment horizontal="distributed" vertical="center" wrapText="1"/>
    </xf>
    <xf numFmtId="178" fontId="20" fillId="4" borderId="0" xfId="2" applyNumberFormat="1" applyFont="1" applyFill="1" applyBorder="1" applyAlignment="1">
      <alignment horizontal="right" vertical="center" shrinkToFit="1"/>
    </xf>
    <xf numFmtId="41" fontId="20" fillId="4" borderId="0" xfId="2" applyNumberFormat="1" applyFont="1" applyFill="1" applyBorder="1" applyAlignment="1">
      <alignment horizontal="right" vertical="center" shrinkToFit="1"/>
    </xf>
    <xf numFmtId="41" fontId="20" fillId="4" borderId="7" xfId="2" applyNumberFormat="1" applyFont="1" applyFill="1" applyBorder="1" applyAlignment="1">
      <alignment horizontal="right" vertical="center" shrinkToFit="1"/>
    </xf>
    <xf numFmtId="0" fontId="110" fillId="4" borderId="5" xfId="2" applyFont="1" applyFill="1" applyBorder="1" applyAlignment="1">
      <alignment horizontal="distributed" vertical="center" wrapText="1"/>
    </xf>
    <xf numFmtId="41" fontId="20" fillId="4" borderId="6" xfId="2" applyNumberFormat="1" applyFont="1" applyFill="1" applyBorder="1" applyAlignment="1">
      <alignment horizontal="right" vertical="center" shrinkToFit="1"/>
    </xf>
    <xf numFmtId="178" fontId="20" fillId="4" borderId="7" xfId="2" applyNumberFormat="1" applyFont="1" applyFill="1" applyBorder="1" applyAlignment="1">
      <alignment horizontal="right" vertical="center" shrinkToFit="1"/>
    </xf>
    <xf numFmtId="0" fontId="111" fillId="4" borderId="5" xfId="2" applyFont="1" applyFill="1" applyBorder="1" applyAlignment="1">
      <alignment horizontal="distributed" vertical="center" wrapText="1"/>
    </xf>
    <xf numFmtId="41" fontId="16" fillId="4" borderId="7" xfId="2" applyNumberFormat="1" applyFont="1" applyFill="1" applyBorder="1" applyAlignment="1">
      <alignment horizontal="right" vertical="center" shrinkToFit="1"/>
    </xf>
    <xf numFmtId="0" fontId="112" fillId="4" borderId="5" xfId="2" applyFont="1" applyFill="1" applyBorder="1" applyAlignment="1">
      <alignment horizontal="distributed" vertical="center" wrapText="1"/>
    </xf>
    <xf numFmtId="41" fontId="16" fillId="4" borderId="6" xfId="2" applyNumberFormat="1" applyFont="1" applyFill="1" applyBorder="1" applyAlignment="1">
      <alignment horizontal="right" vertical="center" shrinkToFit="1"/>
    </xf>
    <xf numFmtId="41" fontId="41" fillId="4" borderId="0" xfId="2" applyNumberFormat="1" applyFont="1" applyFill="1" applyBorder="1" applyAlignment="1">
      <alignment horizontal="right" vertical="center" shrinkToFit="1"/>
    </xf>
    <xf numFmtId="0" fontId="109" fillId="4" borderId="3" xfId="2" applyFont="1" applyFill="1" applyBorder="1" applyAlignment="1">
      <alignment horizontal="distributed" vertical="center" wrapText="1"/>
    </xf>
    <xf numFmtId="178" fontId="20" fillId="4" borderId="9" xfId="2" applyNumberFormat="1" applyFont="1" applyFill="1" applyBorder="1" applyAlignment="1">
      <alignment horizontal="right" vertical="center" shrinkToFit="1"/>
    </xf>
    <xf numFmtId="178" fontId="20" fillId="4" borderId="4" xfId="2" applyNumberFormat="1" applyFont="1" applyFill="1" applyBorder="1" applyAlignment="1">
      <alignment horizontal="right" vertical="center" shrinkToFit="1"/>
    </xf>
    <xf numFmtId="41" fontId="20" fillId="4" borderId="4" xfId="2" applyNumberFormat="1" applyFont="1" applyFill="1" applyBorder="1" applyAlignment="1">
      <alignment horizontal="right" vertical="center" shrinkToFit="1"/>
    </xf>
    <xf numFmtId="41" fontId="20" fillId="4" borderId="14" xfId="2" applyNumberFormat="1" applyFont="1" applyFill="1" applyBorder="1" applyAlignment="1">
      <alignment horizontal="right" vertical="center" shrinkToFit="1"/>
    </xf>
    <xf numFmtId="0" fontId="110" fillId="4" borderId="3" xfId="2" applyFont="1" applyFill="1" applyBorder="1" applyAlignment="1">
      <alignment horizontal="distributed" vertical="center" wrapText="1"/>
    </xf>
    <xf numFmtId="41" fontId="20" fillId="4" borderId="9" xfId="2" applyNumberFormat="1" applyFont="1" applyFill="1" applyBorder="1" applyAlignment="1">
      <alignment horizontal="right" vertical="center" shrinkToFit="1"/>
    </xf>
    <xf numFmtId="0" fontId="111" fillId="4" borderId="6" xfId="2" applyFont="1" applyFill="1" applyBorder="1" applyAlignment="1">
      <alignment horizontal="distributed" vertical="center" wrapText="1"/>
    </xf>
    <xf numFmtId="41" fontId="41" fillId="4" borderId="0" xfId="2" applyNumberFormat="1" applyFont="1" applyFill="1" applyBorder="1" applyAlignment="1">
      <alignment horizontal="right" vertical="center" wrapText="1" shrinkToFit="1"/>
    </xf>
    <xf numFmtId="41" fontId="41" fillId="4" borderId="0" xfId="2" quotePrefix="1" applyNumberFormat="1" applyFont="1" applyFill="1" applyBorder="1" applyAlignment="1">
      <alignment horizontal="right" vertical="center" wrapText="1" shrinkToFit="1"/>
    </xf>
    <xf numFmtId="0" fontId="111" fillId="4" borderId="6" xfId="2" applyNumberFormat="1" applyFont="1" applyFill="1" applyBorder="1" applyAlignment="1">
      <alignment horizontal="distributed" vertical="center" wrapText="1"/>
    </xf>
    <xf numFmtId="0" fontId="111" fillId="4" borderId="3" xfId="2" applyFont="1" applyFill="1" applyBorder="1" applyAlignment="1">
      <alignment horizontal="distributed" vertical="center" wrapText="1"/>
    </xf>
    <xf numFmtId="0" fontId="111" fillId="4" borderId="9" xfId="2" applyFont="1" applyFill="1" applyBorder="1" applyAlignment="1">
      <alignment horizontal="distributed" vertical="center" wrapText="1"/>
    </xf>
    <xf numFmtId="178" fontId="65" fillId="4" borderId="14" xfId="6" applyNumberFormat="1" applyFont="1" applyFill="1" applyBorder="1" applyAlignment="1">
      <alignment horizontal="right" vertical="center" shrinkToFit="1"/>
    </xf>
    <xf numFmtId="41" fontId="92" fillId="4" borderId="9" xfId="6" applyNumberFormat="1" applyFont="1" applyFill="1" applyBorder="1" applyAlignment="1">
      <alignment horizontal="right" vertical="center" shrinkToFit="1"/>
    </xf>
    <xf numFmtId="41" fontId="92" fillId="4" borderId="4" xfId="6" applyNumberFormat="1" applyFont="1" applyFill="1" applyBorder="1" applyAlignment="1">
      <alignment horizontal="center" vertical="center" shrinkToFit="1"/>
    </xf>
    <xf numFmtId="41" fontId="107" fillId="4" borderId="4" xfId="1" applyFont="1" applyFill="1" applyBorder="1" applyAlignment="1">
      <alignment horizontal="right" vertical="center" wrapText="1" shrinkToFit="1"/>
    </xf>
    <xf numFmtId="41" fontId="107" fillId="4" borderId="14" xfId="1" applyFont="1" applyFill="1" applyBorder="1" applyAlignment="1">
      <alignment horizontal="right" vertical="center" wrapText="1" shrinkToFit="1"/>
    </xf>
    <xf numFmtId="176" fontId="60" fillId="2" borderId="5" xfId="6" applyNumberFormat="1" applyFont="1" applyFill="1" applyBorder="1" applyAlignment="1">
      <alignment horizontal="center" vertical="center"/>
    </xf>
    <xf numFmtId="176" fontId="62" fillId="2" borderId="5" xfId="6" applyNumberFormat="1" applyFont="1" applyFill="1" applyBorder="1" applyAlignment="1">
      <alignment horizontal="center" vertical="center"/>
    </xf>
    <xf numFmtId="0" fontId="62" fillId="2" borderId="7" xfId="6" applyNumberFormat="1" applyFont="1" applyFill="1" applyBorder="1" applyAlignment="1">
      <alignment horizontal="center" vertical="center" wrapText="1"/>
    </xf>
    <xf numFmtId="0" fontId="60" fillId="2" borderId="5" xfId="6" applyNumberFormat="1" applyFont="1" applyFill="1" applyBorder="1" applyAlignment="1">
      <alignment horizontal="center" vertical="center"/>
    </xf>
    <xf numFmtId="0" fontId="60" fillId="2" borderId="10" xfId="6" applyNumberFormat="1" applyFont="1" applyFill="1" applyBorder="1" applyAlignment="1">
      <alignment horizontal="center" vertical="center" wrapText="1"/>
    </xf>
    <xf numFmtId="0" fontId="62" fillId="2" borderId="5" xfId="6" applyNumberFormat="1" applyFont="1" applyFill="1" applyBorder="1" applyAlignment="1">
      <alignment horizontal="center" vertical="center"/>
    </xf>
    <xf numFmtId="49" fontId="16" fillId="4" borderId="7" xfId="2" applyNumberFormat="1" applyFont="1" applyFill="1" applyBorder="1" applyAlignment="1" applyProtection="1">
      <alignment horizontal="right" vertical="center" wrapText="1" shrinkToFit="1"/>
    </xf>
    <xf numFmtId="49" fontId="16" fillId="4" borderId="14" xfId="2" applyNumberFormat="1" applyFont="1" applyFill="1" applyBorder="1" applyAlignment="1" applyProtection="1">
      <alignment horizontal="right" vertical="center" wrapText="1" shrinkToFit="1"/>
    </xf>
    <xf numFmtId="41" fontId="24" fillId="0" borderId="2" xfId="2" applyNumberFormat="1" applyFont="1" applyFill="1" applyBorder="1" applyAlignment="1">
      <alignment horizontal="right" vertical="center" wrapText="1" shrinkToFit="1"/>
    </xf>
    <xf numFmtId="41" fontId="24" fillId="0" borderId="10" xfId="2" applyNumberFormat="1" applyFont="1" applyFill="1" applyBorder="1" applyAlignment="1">
      <alignment horizontal="right" vertical="center" wrapText="1" shrinkToFit="1"/>
    </xf>
    <xf numFmtId="41" fontId="26" fillId="4" borderId="7" xfId="2" applyNumberFormat="1" applyFont="1" applyFill="1" applyBorder="1" applyAlignment="1">
      <alignment horizontal="right" vertical="center" wrapText="1" shrinkToFit="1"/>
    </xf>
    <xf numFmtId="41" fontId="25" fillId="4" borderId="7" xfId="2" applyNumberFormat="1" applyFont="1" applyFill="1" applyBorder="1" applyAlignment="1">
      <alignment horizontal="right" vertical="center" wrapText="1" shrinkToFit="1"/>
    </xf>
    <xf numFmtId="41" fontId="26" fillId="4" borderId="14" xfId="2" applyNumberFormat="1" applyFont="1" applyFill="1" applyBorder="1" applyAlignment="1">
      <alignment horizontal="right" vertical="center" wrapText="1" shrinkToFit="1"/>
    </xf>
    <xf numFmtId="0" fontId="36" fillId="4" borderId="5" xfId="4" applyNumberFormat="1" applyFont="1" applyFill="1" applyBorder="1" applyAlignment="1">
      <alignment horizontal="center" vertical="center"/>
    </xf>
    <xf numFmtId="41" fontId="36" fillId="4" borderId="0" xfId="4" applyNumberFormat="1" applyFont="1" applyFill="1" applyBorder="1" applyAlignment="1">
      <alignment horizontal="right" vertical="center" wrapText="1" shrinkToFit="1"/>
    </xf>
    <xf numFmtId="0" fontId="113" fillId="4" borderId="5" xfId="4" applyFont="1" applyFill="1" applyBorder="1" applyAlignment="1">
      <alignment horizontal="distributed" vertical="center" wrapText="1"/>
    </xf>
    <xf numFmtId="178" fontId="36" fillId="4" borderId="0" xfId="4" applyNumberFormat="1" applyFont="1" applyFill="1" applyBorder="1" applyAlignment="1">
      <alignment horizontal="right" vertical="center" wrapText="1" shrinkToFit="1"/>
    </xf>
    <xf numFmtId="41" fontId="36" fillId="4" borderId="0" xfId="4" applyNumberFormat="1" applyFont="1" applyFill="1" applyBorder="1" applyAlignment="1" applyProtection="1">
      <alignment horizontal="right" vertical="center" wrapText="1" shrinkToFit="1"/>
    </xf>
    <xf numFmtId="0" fontId="113" fillId="4" borderId="3" xfId="4" applyFont="1" applyFill="1" applyBorder="1" applyAlignment="1">
      <alignment horizontal="distributed" vertical="center" wrapText="1"/>
    </xf>
    <xf numFmtId="41" fontId="36" fillId="4" borderId="4" xfId="4" applyNumberFormat="1" applyFont="1" applyFill="1" applyBorder="1" applyAlignment="1">
      <alignment horizontal="right" vertical="center" wrapText="1" shrinkToFit="1"/>
    </xf>
    <xf numFmtId="41" fontId="36" fillId="4" borderId="4" xfId="4" applyNumberFormat="1" applyFont="1" applyFill="1" applyBorder="1" applyAlignment="1" applyProtection="1">
      <alignment horizontal="right" vertical="center" wrapText="1" shrinkToFit="1"/>
    </xf>
    <xf numFmtId="178" fontId="36" fillId="4" borderId="4" xfId="4" applyNumberFormat="1" applyFont="1" applyFill="1" applyBorder="1" applyAlignment="1">
      <alignment horizontal="right" vertical="center" wrapText="1" shrinkToFit="1"/>
    </xf>
    <xf numFmtId="0" fontId="114" fillId="4" borderId="5" xfId="2" applyFont="1" applyFill="1" applyBorder="1" applyAlignment="1">
      <alignment horizontal="distributed" vertical="center" wrapText="1"/>
    </xf>
    <xf numFmtId="178" fontId="36" fillId="4" borderId="6" xfId="2" applyNumberFormat="1" applyFont="1" applyFill="1" applyBorder="1" applyAlignment="1">
      <alignment horizontal="right" vertical="center" wrapText="1" shrinkToFit="1"/>
    </xf>
    <xf numFmtId="41" fontId="36" fillId="4" borderId="7" xfId="2" applyNumberFormat="1" applyFont="1" applyFill="1" applyBorder="1" applyAlignment="1">
      <alignment horizontal="center" vertical="center" wrapText="1" shrinkToFit="1"/>
    </xf>
    <xf numFmtId="41" fontId="36" fillId="4" borderId="0" xfId="2" applyNumberFormat="1" applyFont="1" applyFill="1" applyBorder="1" applyAlignment="1" applyProtection="1">
      <alignment horizontal="right" vertical="center" wrapText="1" shrinkToFit="1"/>
    </xf>
    <xf numFmtId="0" fontId="114" fillId="4" borderId="3" xfId="2" applyFont="1" applyFill="1" applyBorder="1" applyAlignment="1">
      <alignment horizontal="distributed" vertical="center" wrapText="1"/>
    </xf>
    <xf numFmtId="178" fontId="36" fillId="4" borderId="9" xfId="2" applyNumberFormat="1" applyFont="1" applyFill="1" applyBorder="1" applyAlignment="1">
      <alignment horizontal="right" vertical="center" wrapText="1" shrinkToFit="1"/>
    </xf>
    <xf numFmtId="178" fontId="36" fillId="4" borderId="4" xfId="2" applyNumberFormat="1" applyFont="1" applyFill="1" applyBorder="1" applyAlignment="1">
      <alignment horizontal="right" vertical="center" wrapText="1" shrinkToFit="1"/>
    </xf>
    <xf numFmtId="41" fontId="36" fillId="4" borderId="4" xfId="2" applyNumberFormat="1" applyFont="1" applyFill="1" applyBorder="1" applyAlignment="1">
      <alignment horizontal="right" vertical="center" wrapText="1" shrinkToFit="1"/>
    </xf>
    <xf numFmtId="41" fontId="36" fillId="4" borderId="14" xfId="2" applyNumberFormat="1" applyFont="1" applyFill="1" applyBorder="1" applyAlignment="1">
      <alignment horizontal="center" vertical="center" wrapText="1" shrinkToFit="1"/>
    </xf>
    <xf numFmtId="41" fontId="24" fillId="4" borderId="7" xfId="2" applyNumberFormat="1" applyFont="1" applyFill="1" applyBorder="1" applyAlignment="1">
      <alignment horizontal="right" vertical="center" wrapText="1" shrinkToFit="1"/>
    </xf>
    <xf numFmtId="41" fontId="36" fillId="4" borderId="7" xfId="4" applyNumberFormat="1" applyFont="1" applyFill="1" applyBorder="1" applyAlignment="1">
      <alignment horizontal="right" vertical="center" wrapText="1" shrinkToFit="1"/>
    </xf>
    <xf numFmtId="178" fontId="36" fillId="4" borderId="7" xfId="4" applyNumberFormat="1" applyFont="1" applyFill="1" applyBorder="1" applyAlignment="1">
      <alignment horizontal="right" vertical="center" wrapText="1" shrinkToFit="1"/>
    </xf>
    <xf numFmtId="178" fontId="36" fillId="4" borderId="14" xfId="4" applyNumberFormat="1" applyFont="1" applyFill="1" applyBorder="1" applyAlignment="1">
      <alignment horizontal="right" vertical="center" wrapText="1" shrinkToFit="1"/>
    </xf>
    <xf numFmtId="178" fontId="16" fillId="0" borderId="10" xfId="2" applyNumberFormat="1" applyFont="1" applyFill="1" applyBorder="1" applyAlignment="1">
      <alignment horizontal="right" vertical="center" shrinkToFit="1"/>
    </xf>
    <xf numFmtId="178" fontId="20" fillId="4" borderId="14" xfId="2" applyNumberFormat="1" applyFont="1" applyFill="1" applyBorder="1" applyAlignment="1">
      <alignment horizontal="right" vertical="center" shrinkToFit="1"/>
    </xf>
    <xf numFmtId="41" fontId="17" fillId="4" borderId="7" xfId="2" applyNumberFormat="1" applyFont="1" applyFill="1" applyBorder="1" applyAlignment="1">
      <alignment horizontal="right" vertical="center" shrinkToFit="1"/>
    </xf>
    <xf numFmtId="41" fontId="2" fillId="0" borderId="0" xfId="2" applyNumberFormat="1" applyFont="1" applyBorder="1" applyAlignment="1">
      <alignment vertical="center"/>
    </xf>
    <xf numFmtId="181" fontId="63" fillId="0" borderId="1" xfId="6" quotePrefix="1" applyNumberFormat="1" applyFont="1" applyFill="1" applyBorder="1" applyAlignment="1">
      <alignment horizontal="center" vertical="center"/>
    </xf>
    <xf numFmtId="181" fontId="63" fillId="0" borderId="5" xfId="6" quotePrefix="1" applyNumberFormat="1" applyFont="1" applyFill="1" applyBorder="1" applyAlignment="1">
      <alignment horizontal="center" vertical="center"/>
    </xf>
    <xf numFmtId="181" fontId="65" fillId="4" borderId="3" xfId="6" quotePrefix="1" applyNumberFormat="1" applyFont="1" applyFill="1" applyBorder="1" applyAlignment="1">
      <alignment horizontal="center" vertical="center"/>
    </xf>
    <xf numFmtId="0" fontId="60" fillId="5" borderId="0" xfId="6" applyNumberFormat="1" applyFont="1" applyFill="1" applyBorder="1" applyAlignment="1">
      <alignment horizontal="centerContinuous" vertical="center"/>
    </xf>
    <xf numFmtId="0" fontId="62" fillId="5" borderId="4" xfId="6" applyNumberFormat="1" applyFont="1" applyFill="1" applyBorder="1" applyAlignment="1">
      <alignment horizontal="centerContinuous" vertical="center" wrapText="1"/>
    </xf>
    <xf numFmtId="0" fontId="63" fillId="0" borderId="1" xfId="6" applyNumberFormat="1" applyFont="1" applyBorder="1" applyAlignment="1">
      <alignment horizontal="center" vertical="center"/>
    </xf>
    <xf numFmtId="0" fontId="63" fillId="0" borderId="5" xfId="6" applyNumberFormat="1" applyFont="1" applyBorder="1" applyAlignment="1">
      <alignment horizontal="center" vertical="center"/>
    </xf>
    <xf numFmtId="0" fontId="63" fillId="4" borderId="5" xfId="6" applyNumberFormat="1" applyFont="1" applyFill="1" applyBorder="1" applyAlignment="1">
      <alignment horizontal="center" vertical="center"/>
    </xf>
    <xf numFmtId="0" fontId="65" fillId="4" borderId="3" xfId="6" applyNumberFormat="1" applyFont="1" applyFill="1" applyBorder="1" applyAlignment="1">
      <alignment horizontal="center" vertical="center"/>
    </xf>
    <xf numFmtId="176" fontId="60" fillId="8" borderId="5" xfId="6" applyNumberFormat="1" applyFont="1" applyFill="1" applyBorder="1" applyAlignment="1">
      <alignment horizontal="center" vertical="center"/>
    </xf>
    <xf numFmtId="0" fontId="88" fillId="8" borderId="1" xfId="6" applyNumberFormat="1" applyFont="1" applyFill="1" applyBorder="1" applyAlignment="1">
      <alignment horizontal="center" vertical="center" wrapText="1" shrinkToFit="1"/>
    </xf>
    <xf numFmtId="0" fontId="88" fillId="8" borderId="1" xfId="6" applyNumberFormat="1" applyFont="1" applyFill="1" applyBorder="1" applyAlignment="1">
      <alignment horizontal="center" vertical="center" wrapText="1"/>
    </xf>
    <xf numFmtId="176" fontId="88" fillId="8" borderId="1" xfId="6" applyNumberFormat="1" applyFont="1" applyFill="1" applyBorder="1" applyAlignment="1">
      <alignment horizontal="center" vertical="center" wrapText="1"/>
    </xf>
    <xf numFmtId="0" fontId="60" fillId="8" borderId="1" xfId="6" applyNumberFormat="1" applyFont="1" applyFill="1" applyBorder="1" applyAlignment="1">
      <alignment horizontal="center" vertical="center" wrapText="1"/>
    </xf>
    <xf numFmtId="176" fontId="60" fillId="8" borderId="1" xfId="6" applyNumberFormat="1" applyFont="1" applyFill="1" applyBorder="1" applyAlignment="1">
      <alignment horizontal="center" vertical="center"/>
    </xf>
    <xf numFmtId="49" fontId="60" fillId="8" borderId="1" xfId="6" applyNumberFormat="1" applyFont="1" applyFill="1" applyBorder="1" applyAlignment="1">
      <alignment horizontal="center" vertical="center" wrapText="1"/>
    </xf>
    <xf numFmtId="176" fontId="60" fillId="8" borderId="1" xfId="6" applyNumberFormat="1" applyFont="1" applyFill="1" applyBorder="1" applyAlignment="1">
      <alignment horizontal="center" vertical="center" wrapText="1"/>
    </xf>
    <xf numFmtId="0" fontId="60" fillId="8" borderId="5" xfId="6" applyNumberFormat="1" applyFont="1" applyFill="1" applyBorder="1" applyAlignment="1">
      <alignment horizontal="center" vertical="center"/>
    </xf>
    <xf numFmtId="0" fontId="60" fillId="8" borderId="1" xfId="6" applyNumberFormat="1" applyFont="1" applyFill="1" applyBorder="1" applyAlignment="1" applyProtection="1">
      <alignment horizontal="center" vertical="center" wrapText="1"/>
    </xf>
    <xf numFmtId="0" fontId="60" fillId="8" borderId="1" xfId="6" applyNumberFormat="1" applyFont="1" applyFill="1" applyBorder="1" applyAlignment="1" applyProtection="1">
      <alignment horizontal="center" vertical="center"/>
    </xf>
    <xf numFmtId="0" fontId="62" fillId="8" borderId="5" xfId="6" applyNumberFormat="1" applyFont="1" applyFill="1" applyBorder="1" applyAlignment="1">
      <alignment horizontal="center" vertical="center"/>
    </xf>
    <xf numFmtId="176" fontId="60" fillId="8" borderId="5" xfId="6" applyNumberFormat="1" applyFont="1" applyFill="1" applyBorder="1" applyAlignment="1">
      <alignment horizontal="center" vertical="center" wrapText="1"/>
    </xf>
    <xf numFmtId="0" fontId="62" fillId="8" borderId="5" xfId="6" applyNumberFormat="1" applyFont="1" applyFill="1" applyBorder="1" applyAlignment="1" applyProtection="1">
      <alignment horizontal="center" vertical="center" wrapText="1"/>
    </xf>
    <xf numFmtId="0" fontId="62" fillId="8" borderId="5" xfId="6" applyNumberFormat="1" applyFont="1" applyFill="1" applyBorder="1" applyAlignment="1" applyProtection="1">
      <alignment horizontal="center" vertical="center"/>
    </xf>
    <xf numFmtId="0" fontId="62" fillId="8" borderId="7" xfId="6" applyNumberFormat="1" applyFont="1" applyFill="1" applyBorder="1" applyAlignment="1">
      <alignment horizontal="center" vertical="center" wrapText="1"/>
    </xf>
    <xf numFmtId="176" fontId="62" fillId="8" borderId="5" xfId="6" applyNumberFormat="1" applyFont="1" applyFill="1" applyBorder="1" applyAlignment="1">
      <alignment horizontal="center" vertical="center" wrapText="1"/>
    </xf>
    <xf numFmtId="0" fontId="72" fillId="8" borderId="5" xfId="6" applyNumberFormat="1" applyFont="1" applyFill="1" applyBorder="1" applyAlignment="1">
      <alignment horizontal="center" vertical="center" wrapText="1"/>
    </xf>
    <xf numFmtId="0" fontId="62" fillId="8" borderId="5" xfId="6" applyNumberFormat="1" applyFont="1" applyFill="1" applyBorder="1" applyAlignment="1">
      <alignment horizontal="center" vertical="center" wrapText="1"/>
    </xf>
    <xf numFmtId="181" fontId="63" fillId="0" borderId="1" xfId="6" quotePrefix="1" applyNumberFormat="1" applyFont="1" applyBorder="1" applyAlignment="1">
      <alignment horizontal="center" vertical="center"/>
    </xf>
    <xf numFmtId="178" fontId="63" fillId="0" borderId="2" xfId="6" applyNumberFormat="1" applyFont="1" applyBorder="1" applyAlignment="1">
      <alignment horizontal="right" vertical="center" shrinkToFit="1"/>
    </xf>
    <xf numFmtId="178" fontId="63" fillId="0" borderId="10" xfId="6" applyNumberFormat="1" applyFont="1" applyBorder="1" applyAlignment="1">
      <alignment horizontal="right" vertical="center" shrinkToFit="1"/>
    </xf>
    <xf numFmtId="178" fontId="49" fillId="7" borderId="0" xfId="20" applyNumberFormat="1" applyFont="1" applyFill="1" applyBorder="1" applyAlignment="1" applyProtection="1">
      <alignment horizontal="center" vertical="center" shrinkToFit="1"/>
    </xf>
    <xf numFmtId="178" fontId="49" fillId="7" borderId="0" xfId="20" applyNumberFormat="1" applyFont="1" applyFill="1" applyBorder="1" applyAlignment="1">
      <alignment horizontal="right" vertical="center" shrinkToFit="1"/>
    </xf>
    <xf numFmtId="178" fontId="49" fillId="7" borderId="7" xfId="20" applyNumberFormat="1" applyFont="1" applyFill="1" applyBorder="1" applyAlignment="1">
      <alignment horizontal="right" vertical="center" shrinkToFit="1"/>
    </xf>
    <xf numFmtId="176" fontId="62" fillId="5" borderId="3" xfId="6" applyNumberFormat="1" applyFont="1" applyFill="1" applyBorder="1" applyAlignment="1">
      <alignment horizontal="center" vertical="center"/>
    </xf>
    <xf numFmtId="0" fontId="62" fillId="5" borderId="14" xfId="6" applyNumberFormat="1" applyFont="1" applyFill="1" applyBorder="1" applyAlignment="1">
      <alignment horizontal="center" vertical="center" wrapText="1"/>
    </xf>
    <xf numFmtId="0" fontId="62" fillId="5" borderId="3" xfId="6" applyNumberFormat="1" applyFont="1" applyFill="1" applyBorder="1" applyAlignment="1">
      <alignment horizontal="center" vertical="center" wrapText="1"/>
    </xf>
    <xf numFmtId="0" fontId="62" fillId="5" borderId="3" xfId="6" applyNumberFormat="1" applyFont="1" applyFill="1" applyBorder="1" applyAlignment="1">
      <alignment horizontal="center" vertical="center" wrapText="1" shrinkToFit="1"/>
    </xf>
    <xf numFmtId="181" fontId="24" fillId="0" borderId="1" xfId="0" quotePrefix="1" applyNumberFormat="1" applyFont="1" applyFill="1" applyBorder="1" applyAlignment="1">
      <alignment horizontal="center" vertical="center"/>
    </xf>
    <xf numFmtId="181" fontId="24" fillId="0" borderId="5" xfId="0" quotePrefix="1" applyNumberFormat="1" applyFont="1" applyFill="1" applyBorder="1" applyAlignment="1">
      <alignment horizontal="center" vertical="center"/>
    </xf>
    <xf numFmtId="181" fontId="24" fillId="4" borderId="5" xfId="0" quotePrefix="1" applyNumberFormat="1" applyFont="1" applyFill="1" applyBorder="1" applyAlignment="1">
      <alignment horizontal="center" vertical="center"/>
    </xf>
    <xf numFmtId="181" fontId="36" fillId="4" borderId="3" xfId="0" quotePrefix="1" applyNumberFormat="1" applyFont="1" applyFill="1" applyBorder="1" applyAlignment="1">
      <alignment horizontal="center" vertical="center"/>
    </xf>
    <xf numFmtId="0" fontId="60" fillId="2" borderId="7" xfId="6" applyNumberFormat="1" applyFont="1" applyFill="1" applyBorder="1" applyAlignment="1">
      <alignment horizontal="center" vertical="top" wrapText="1" shrinkToFit="1"/>
    </xf>
    <xf numFmtId="0" fontId="62" fillId="2" borderId="7" xfId="6" applyNumberFormat="1" applyFont="1" applyFill="1" applyBorder="1" applyAlignment="1">
      <alignment horizontal="center" wrapText="1" shrinkToFit="1"/>
    </xf>
    <xf numFmtId="0" fontId="73" fillId="0" borderId="1" xfId="6" applyNumberFormat="1" applyFont="1" applyFill="1" applyBorder="1" applyAlignment="1">
      <alignment horizontal="center" vertical="center" shrinkToFit="1"/>
    </xf>
    <xf numFmtId="0" fontId="73" fillId="0" borderId="5" xfId="6" applyNumberFormat="1" applyFont="1" applyFill="1" applyBorder="1" applyAlignment="1">
      <alignment horizontal="center" vertical="center" shrinkToFit="1"/>
    </xf>
    <xf numFmtId="0" fontId="73" fillId="4" borderId="5" xfId="6" applyNumberFormat="1" applyFont="1" applyFill="1" applyBorder="1" applyAlignment="1">
      <alignment horizontal="center" vertical="center" shrinkToFit="1"/>
    </xf>
    <xf numFmtId="0" fontId="92" fillId="4" borderId="3" xfId="6" applyNumberFormat="1" applyFont="1" applyFill="1" applyBorder="1" applyAlignment="1">
      <alignment horizontal="center" vertical="center" shrinkToFit="1"/>
    </xf>
    <xf numFmtId="0" fontId="63" fillId="0" borderId="1" xfId="6" quotePrefix="1" applyNumberFormat="1" applyFont="1" applyFill="1" applyBorder="1" applyAlignment="1">
      <alignment horizontal="center" vertical="center"/>
    </xf>
    <xf numFmtId="0" fontId="63" fillId="0" borderId="5" xfId="6" quotePrefix="1" applyNumberFormat="1" applyFont="1" applyFill="1" applyBorder="1" applyAlignment="1">
      <alignment horizontal="center" vertical="center"/>
    </xf>
    <xf numFmtId="0" fontId="63" fillId="4" borderId="5" xfId="6" quotePrefix="1" applyNumberFormat="1" applyFont="1" applyFill="1" applyBorder="1" applyAlignment="1">
      <alignment horizontal="center" vertical="center"/>
    </xf>
    <xf numFmtId="0" fontId="65" fillId="4" borderId="3" xfId="6" quotePrefix="1" applyNumberFormat="1" applyFont="1" applyFill="1" applyBorder="1" applyAlignment="1">
      <alignment horizontal="center" vertical="center"/>
    </xf>
    <xf numFmtId="0" fontId="63" fillId="0" borderId="1" xfId="6" applyNumberFormat="1" applyFont="1" applyFill="1" applyBorder="1" applyAlignment="1">
      <alignment horizontal="center" vertical="center" wrapText="1"/>
    </xf>
    <xf numFmtId="0" fontId="63" fillId="0" borderId="5" xfId="6" applyNumberFormat="1" applyFont="1" applyFill="1" applyBorder="1" applyAlignment="1">
      <alignment horizontal="center" vertical="center" wrapText="1"/>
    </xf>
    <xf numFmtId="0" fontId="63" fillId="4" borderId="5" xfId="6" applyNumberFormat="1" applyFont="1" applyFill="1" applyBorder="1" applyAlignment="1">
      <alignment horizontal="center" vertical="center" wrapText="1"/>
    </xf>
    <xf numFmtId="0" fontId="65" fillId="4" borderId="3" xfId="6" applyNumberFormat="1" applyFont="1" applyFill="1" applyBorder="1" applyAlignment="1">
      <alignment horizontal="center" vertical="center" wrapText="1"/>
    </xf>
    <xf numFmtId="181" fontId="65" fillId="6" borderId="3" xfId="6" quotePrefix="1" applyNumberFormat="1" applyFont="1" applyFill="1" applyBorder="1" applyAlignment="1">
      <alignment horizontal="center" vertical="center"/>
    </xf>
    <xf numFmtId="0" fontId="60" fillId="2" borderId="3" xfId="6" applyNumberFormat="1" applyFont="1" applyFill="1" applyBorder="1" applyAlignment="1">
      <alignment horizontal="center" vertical="center"/>
    </xf>
    <xf numFmtId="0" fontId="4" fillId="0" borderId="0" xfId="2" applyNumberFormat="1" applyFont="1" applyAlignment="1">
      <alignment horizontal="center"/>
    </xf>
    <xf numFmtId="0" fontId="5" fillId="0" borderId="0" xfId="2" applyNumberFormat="1" applyFont="1" applyAlignment="1">
      <alignment horizontal="center"/>
    </xf>
    <xf numFmtId="0" fontId="8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right"/>
    </xf>
    <xf numFmtId="0" fontId="14" fillId="2" borderId="11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3" borderId="12" xfId="2" applyFont="1" applyFill="1" applyBorder="1" applyAlignment="1">
      <alignment horizontal="center" vertical="center"/>
    </xf>
    <xf numFmtId="0" fontId="14" fillId="3" borderId="13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center"/>
    </xf>
    <xf numFmtId="0" fontId="15" fillId="2" borderId="5" xfId="2" applyFont="1" applyFill="1" applyBorder="1" applyAlignment="1">
      <alignment horizontal="center" wrapText="1"/>
    </xf>
    <xf numFmtId="0" fontId="15" fillId="2" borderId="3" xfId="2" applyFont="1" applyFill="1" applyBorder="1" applyAlignment="1">
      <alignment horizontal="center" wrapText="1"/>
    </xf>
    <xf numFmtId="0" fontId="4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11" fillId="0" borderId="4" xfId="2" applyFont="1" applyBorder="1" applyAlignment="1">
      <alignment horizontal="right"/>
    </xf>
    <xf numFmtId="0" fontId="15" fillId="2" borderId="11" xfId="2" applyFont="1" applyFill="1" applyBorder="1" applyAlignment="1">
      <alignment horizontal="center" vertical="center" shrinkToFit="1"/>
    </xf>
    <xf numFmtId="0" fontId="15" fillId="3" borderId="12" xfId="2" applyFont="1" applyFill="1" applyBorder="1" applyAlignment="1">
      <alignment horizontal="center" vertical="center" shrinkToFit="1"/>
    </xf>
    <xf numFmtId="0" fontId="15" fillId="3" borderId="13" xfId="2" applyFont="1" applyFill="1" applyBorder="1" applyAlignment="1">
      <alignment horizontal="center" vertical="center" shrinkToFit="1"/>
    </xf>
    <xf numFmtId="0" fontId="5" fillId="0" borderId="0" xfId="2" applyFont="1" applyBorder="1" applyAlignment="1">
      <alignment horizontal="center"/>
    </xf>
    <xf numFmtId="0" fontId="33" fillId="0" borderId="0" xfId="2" applyFont="1" applyAlignment="1">
      <alignment horizontal="center"/>
    </xf>
    <xf numFmtId="0" fontId="34" fillId="0" borderId="0" xfId="2" applyFont="1" applyAlignment="1">
      <alignment horizontal="center"/>
    </xf>
    <xf numFmtId="0" fontId="33" fillId="0" borderId="0" xfId="2" applyFont="1" applyBorder="1" applyAlignment="1">
      <alignment horizontal="center"/>
    </xf>
    <xf numFmtId="0" fontId="31" fillId="0" borderId="0" xfId="2" applyFont="1" applyBorder="1" applyAlignment="1">
      <alignment horizontal="right" vertical="center"/>
    </xf>
    <xf numFmtId="0" fontId="32" fillId="0" borderId="0" xfId="2" applyFont="1" applyAlignment="1">
      <alignment horizontal="center"/>
    </xf>
    <xf numFmtId="0" fontId="43" fillId="0" borderId="0" xfId="2" applyFont="1" applyAlignment="1">
      <alignment horizontal="center"/>
    </xf>
    <xf numFmtId="0" fontId="60" fillId="2" borderId="6" xfId="6" applyNumberFormat="1" applyFont="1" applyFill="1" applyBorder="1" applyAlignment="1">
      <alignment horizontal="center" vertical="center"/>
    </xf>
    <xf numFmtId="0" fontId="60" fillId="2" borderId="7" xfId="6" applyNumberFormat="1" applyFont="1" applyFill="1" applyBorder="1" applyAlignment="1">
      <alignment horizontal="center" vertical="center"/>
    </xf>
    <xf numFmtId="0" fontId="62" fillId="2" borderId="4" xfId="6" applyNumberFormat="1" applyFont="1" applyFill="1" applyBorder="1" applyAlignment="1">
      <alignment horizontal="center" vertical="center"/>
    </xf>
    <xf numFmtId="0" fontId="62" fillId="2" borderId="14" xfId="6" applyNumberFormat="1" applyFont="1" applyFill="1" applyBorder="1" applyAlignment="1">
      <alignment horizontal="center" vertical="center"/>
    </xf>
    <xf numFmtId="0" fontId="62" fillId="2" borderId="9" xfId="6" applyNumberFormat="1" applyFont="1" applyFill="1" applyBorder="1" applyAlignment="1">
      <alignment horizontal="center" vertical="center" wrapText="1"/>
    </xf>
    <xf numFmtId="0" fontId="62" fillId="2" borderId="14" xfId="6" applyNumberFormat="1" applyFont="1" applyFill="1" applyBorder="1" applyAlignment="1">
      <alignment horizontal="center" vertical="center" wrapText="1"/>
    </xf>
    <xf numFmtId="0" fontId="62" fillId="2" borderId="6" xfId="6" applyNumberFormat="1" applyFont="1" applyFill="1" applyBorder="1" applyAlignment="1">
      <alignment horizontal="center" vertical="center"/>
    </xf>
    <xf numFmtId="0" fontId="62" fillId="2" borderId="7" xfId="6" applyNumberFormat="1" applyFont="1" applyFill="1" applyBorder="1" applyAlignment="1">
      <alignment horizontal="center" vertical="center"/>
    </xf>
    <xf numFmtId="0" fontId="52" fillId="0" borderId="0" xfId="6" applyNumberFormat="1" applyFont="1" applyAlignment="1">
      <alignment horizontal="center"/>
    </xf>
    <xf numFmtId="0" fontId="54" fillId="0" borderId="0" xfId="6" applyNumberFormat="1" applyFont="1" applyFill="1" applyBorder="1" applyAlignment="1" applyProtection="1">
      <alignment horizontal="center" vertical="center"/>
    </xf>
    <xf numFmtId="0" fontId="56" fillId="0" borderId="0" xfId="6" applyNumberFormat="1" applyFont="1" applyBorder="1" applyAlignment="1">
      <alignment horizontal="center"/>
    </xf>
    <xf numFmtId="0" fontId="60" fillId="2" borderId="11" xfId="6" applyNumberFormat="1" applyFont="1" applyFill="1" applyBorder="1" applyAlignment="1">
      <alignment horizontal="center" vertical="center"/>
    </xf>
    <xf numFmtId="0" fontId="60" fillId="2" borderId="12" xfId="6" applyNumberFormat="1" applyFont="1" applyFill="1" applyBorder="1" applyAlignment="1">
      <alignment horizontal="center" vertical="center"/>
    </xf>
    <xf numFmtId="0" fontId="60" fillId="2" borderId="13" xfId="6" applyNumberFormat="1" applyFont="1" applyFill="1" applyBorder="1" applyAlignment="1">
      <alignment horizontal="center" vertical="center"/>
    </xf>
    <xf numFmtId="0" fontId="60" fillId="2" borderId="0" xfId="6" applyNumberFormat="1" applyFont="1" applyFill="1" applyBorder="1" applyAlignment="1">
      <alignment horizontal="center" vertical="center"/>
    </xf>
    <xf numFmtId="176" fontId="62" fillId="2" borderId="5" xfId="6" applyNumberFormat="1" applyFont="1" applyFill="1" applyBorder="1" applyAlignment="1">
      <alignment horizontal="center"/>
    </xf>
    <xf numFmtId="0" fontId="62" fillId="2" borderId="5" xfId="6" applyNumberFormat="1" applyFont="1" applyFill="1" applyBorder="1" applyAlignment="1">
      <alignment horizontal="center" wrapText="1"/>
    </xf>
    <xf numFmtId="176" fontId="62" fillId="2" borderId="5" xfId="6" applyNumberFormat="1" applyFont="1" applyFill="1" applyBorder="1" applyAlignment="1">
      <alignment horizontal="center" vertical="center"/>
    </xf>
    <xf numFmtId="176" fontId="62" fillId="2" borderId="5" xfId="6" applyNumberFormat="1" applyFont="1" applyFill="1" applyBorder="1" applyAlignment="1">
      <alignment horizontal="center" wrapText="1"/>
    </xf>
    <xf numFmtId="0" fontId="54" fillId="0" borderId="0" xfId="6" applyNumberFormat="1" applyFont="1" applyAlignment="1">
      <alignment horizontal="center"/>
    </xf>
    <xf numFmtId="176" fontId="60" fillId="2" borderId="1" xfId="6" applyNumberFormat="1" applyFont="1" applyFill="1" applyBorder="1" applyAlignment="1">
      <alignment horizontal="center" vertical="center"/>
    </xf>
    <xf numFmtId="176" fontId="60" fillId="2" borderId="5" xfId="6" applyNumberFormat="1" applyFont="1" applyFill="1" applyBorder="1" applyAlignment="1">
      <alignment horizontal="center" vertical="center"/>
    </xf>
    <xf numFmtId="176" fontId="60" fillId="2" borderId="15" xfId="6" applyNumberFormat="1" applyFont="1" applyFill="1" applyBorder="1" applyAlignment="1">
      <alignment horizontal="center" vertical="center"/>
    </xf>
    <xf numFmtId="176" fontId="60" fillId="2" borderId="2" xfId="6" applyNumberFormat="1" applyFont="1" applyFill="1" applyBorder="1" applyAlignment="1">
      <alignment horizontal="center" vertical="center"/>
    </xf>
    <xf numFmtId="176" fontId="60" fillId="2" borderId="10" xfId="6" applyNumberFormat="1" applyFont="1" applyFill="1" applyBorder="1" applyAlignment="1">
      <alignment horizontal="center" vertical="center"/>
    </xf>
    <xf numFmtId="176" fontId="62" fillId="2" borderId="6" xfId="6" applyNumberFormat="1" applyFont="1" applyFill="1" applyBorder="1" applyAlignment="1">
      <alignment horizontal="center" vertical="center"/>
    </xf>
    <xf numFmtId="176" fontId="62" fillId="2" borderId="0" xfId="6" applyNumberFormat="1" applyFont="1" applyFill="1" applyBorder="1" applyAlignment="1">
      <alignment horizontal="center" vertical="center"/>
    </xf>
    <xf numFmtId="176" fontId="62" fillId="2" borderId="7" xfId="6" applyNumberFormat="1" applyFont="1" applyFill="1" applyBorder="1" applyAlignment="1">
      <alignment horizontal="center" vertical="center"/>
    </xf>
    <xf numFmtId="41" fontId="41" fillId="0" borderId="0" xfId="2" applyNumberFormat="1" applyFont="1" applyBorder="1" applyAlignment="1">
      <alignment horizontal="right" vertical="center" wrapText="1" shrinkToFit="1"/>
    </xf>
    <xf numFmtId="41" fontId="41" fillId="0" borderId="7" xfId="2" applyNumberFormat="1" applyFont="1" applyBorder="1" applyAlignment="1">
      <alignment horizontal="right" vertical="center" wrapText="1" shrinkToFit="1"/>
    </xf>
    <xf numFmtId="41" fontId="41" fillId="0" borderId="4" xfId="2" applyNumberFormat="1" applyFont="1" applyBorder="1" applyAlignment="1">
      <alignment horizontal="right" vertical="center" wrapText="1" shrinkToFit="1"/>
    </xf>
    <xf numFmtId="41" fontId="41" fillId="0" borderId="14" xfId="2" applyNumberFormat="1" applyFont="1" applyBorder="1" applyAlignment="1">
      <alignment horizontal="right" vertical="center" wrapText="1" shrinkToFit="1"/>
    </xf>
    <xf numFmtId="0" fontId="14" fillId="3" borderId="15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/>
    </xf>
    <xf numFmtId="0" fontId="14" fillId="3" borderId="6" xfId="2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center" vertical="center" wrapText="1"/>
    </xf>
    <xf numFmtId="0" fontId="15" fillId="3" borderId="14" xfId="2" applyFont="1" applyFill="1" applyBorder="1" applyAlignment="1">
      <alignment horizontal="center" vertical="center" wrapText="1"/>
    </xf>
    <xf numFmtId="0" fontId="31" fillId="0" borderId="4" xfId="2" applyFont="1" applyBorder="1" applyAlignment="1">
      <alignment horizontal="center"/>
    </xf>
    <xf numFmtId="0" fontId="31" fillId="0" borderId="4" xfId="2" applyFont="1" applyBorder="1" applyAlignment="1">
      <alignment horizontal="right"/>
    </xf>
    <xf numFmtId="0" fontId="14" fillId="2" borderId="15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 wrapText="1"/>
    </xf>
    <xf numFmtId="0" fontId="62" fillId="5" borderId="9" xfId="6" applyNumberFormat="1" applyFont="1" applyFill="1" applyBorder="1" applyAlignment="1">
      <alignment horizontal="center" vertical="center" shrinkToFit="1"/>
    </xf>
    <xf numFmtId="0" fontId="62" fillId="5" borderId="14" xfId="6" applyNumberFormat="1" applyFont="1" applyFill="1" applyBorder="1" applyAlignment="1">
      <alignment horizontal="center" vertical="center" shrinkToFit="1"/>
    </xf>
    <xf numFmtId="0" fontId="67" fillId="0" borderId="0" xfId="6" applyNumberFormat="1" applyFont="1" applyAlignment="1">
      <alignment horizontal="center"/>
    </xf>
    <xf numFmtId="0" fontId="54" fillId="0" borderId="0" xfId="6" applyNumberFormat="1" applyFont="1" applyBorder="1" applyAlignment="1">
      <alignment horizontal="center"/>
    </xf>
    <xf numFmtId="0" fontId="77" fillId="0" borderId="0" xfId="6" applyNumberFormat="1" applyFont="1" applyBorder="1" applyAlignment="1">
      <alignment horizontal="center"/>
    </xf>
    <xf numFmtId="0" fontId="78" fillId="0" borderId="0" xfId="6" applyNumberFormat="1" applyFont="1" applyBorder="1" applyAlignment="1">
      <alignment horizontal="center"/>
    </xf>
    <xf numFmtId="0" fontId="58" fillId="0" borderId="0" xfId="6" applyNumberFormat="1" applyFont="1" applyBorder="1" applyAlignment="1">
      <alignment horizontal="center"/>
    </xf>
    <xf numFmtId="0" fontId="79" fillId="0" borderId="0" xfId="6" applyNumberFormat="1" applyFont="1" applyBorder="1" applyAlignment="1">
      <alignment horizontal="center"/>
    </xf>
    <xf numFmtId="0" fontId="57" fillId="0" borderId="4" xfId="6" applyNumberFormat="1" applyFont="1" applyBorder="1" applyAlignment="1">
      <alignment horizontal="right"/>
    </xf>
    <xf numFmtId="0" fontId="62" fillId="5" borderId="4" xfId="6" applyNumberFormat="1" applyFont="1" applyFill="1" applyBorder="1" applyAlignment="1">
      <alignment horizontal="center" vertical="center"/>
    </xf>
    <xf numFmtId="178" fontId="63" fillId="0" borderId="2" xfId="6" applyNumberFormat="1" applyFont="1" applyFill="1" applyBorder="1" applyAlignment="1" applyProtection="1">
      <alignment horizontal="center" vertical="center" shrinkToFit="1"/>
    </xf>
    <xf numFmtId="178" fontId="63" fillId="0" borderId="0" xfId="6" applyNumberFormat="1" applyFont="1" applyFill="1" applyBorder="1" applyAlignment="1" applyProtection="1">
      <alignment horizontal="center" vertical="center" shrinkToFit="1"/>
    </xf>
    <xf numFmtId="41" fontId="73" fillId="0" borderId="0" xfId="7" applyFont="1" applyBorder="1" applyAlignment="1">
      <alignment horizontal="center" vertical="center"/>
    </xf>
    <xf numFmtId="41" fontId="73" fillId="0" borderId="7" xfId="7" applyFont="1" applyBorder="1" applyAlignment="1">
      <alignment horizontal="center" vertical="center"/>
    </xf>
    <xf numFmtId="0" fontId="60" fillId="2" borderId="4" xfId="6" applyNumberFormat="1" applyFont="1" applyFill="1" applyBorder="1" applyAlignment="1">
      <alignment horizontal="center" vertical="center" wrapText="1"/>
    </xf>
    <xf numFmtId="0" fontId="60" fillId="2" borderId="6" xfId="6" applyNumberFormat="1" applyFont="1" applyFill="1" applyBorder="1" applyAlignment="1">
      <alignment horizontal="center" vertical="center" wrapText="1"/>
    </xf>
    <xf numFmtId="0" fontId="60" fillId="2" borderId="0" xfId="6" applyNumberFormat="1" applyFont="1" applyFill="1" applyBorder="1" applyAlignment="1">
      <alignment horizontal="center" vertical="center" wrapText="1"/>
    </xf>
    <xf numFmtId="0" fontId="60" fillId="2" borderId="7" xfId="6" applyNumberFormat="1" applyFont="1" applyFill="1" applyBorder="1" applyAlignment="1">
      <alignment horizontal="center" vertical="center" wrapText="1"/>
    </xf>
    <xf numFmtId="0" fontId="60" fillId="2" borderId="6" xfId="6" quotePrefix="1" applyNumberFormat="1" applyFont="1" applyFill="1" applyBorder="1" applyAlignment="1">
      <alignment horizontal="center" vertical="center" wrapText="1"/>
    </xf>
    <xf numFmtId="0" fontId="60" fillId="2" borderId="0" xfId="6" quotePrefix="1" applyNumberFormat="1" applyFont="1" applyFill="1" applyBorder="1" applyAlignment="1">
      <alignment horizontal="center" vertical="center" wrapText="1"/>
    </xf>
    <xf numFmtId="0" fontId="60" fillId="2" borderId="7" xfId="6" quotePrefix="1" applyNumberFormat="1" applyFont="1" applyFill="1" applyBorder="1" applyAlignment="1">
      <alignment horizontal="center" vertical="center" wrapText="1"/>
    </xf>
    <xf numFmtId="0" fontId="60" fillId="2" borderId="2" xfId="6" applyNumberFormat="1" applyFont="1" applyFill="1" applyBorder="1" applyAlignment="1">
      <alignment horizontal="center" vertical="center"/>
    </xf>
    <xf numFmtId="0" fontId="60" fillId="2" borderId="10" xfId="6" applyNumberFormat="1" applyFont="1" applyFill="1" applyBorder="1" applyAlignment="1">
      <alignment horizontal="center" vertical="center"/>
    </xf>
    <xf numFmtId="0" fontId="60" fillId="2" borderId="15" xfId="6" applyNumberFormat="1" applyFont="1" applyFill="1" applyBorder="1" applyAlignment="1">
      <alignment horizontal="center" vertical="center"/>
    </xf>
    <xf numFmtId="178" fontId="63" fillId="4" borderId="0" xfId="6" applyNumberFormat="1" applyFont="1" applyFill="1" applyBorder="1" applyAlignment="1" applyProtection="1">
      <alignment horizontal="right" vertical="center"/>
    </xf>
    <xf numFmtId="3" fontId="63" fillId="4" borderId="0" xfId="6" applyNumberFormat="1" applyFont="1" applyFill="1" applyBorder="1" applyAlignment="1" applyProtection="1">
      <alignment horizontal="right" vertical="center"/>
    </xf>
    <xf numFmtId="0" fontId="63" fillId="4" borderId="0" xfId="6" applyNumberFormat="1" applyFont="1" applyFill="1" applyBorder="1" applyAlignment="1" applyProtection="1">
      <alignment horizontal="right" vertical="center"/>
    </xf>
    <xf numFmtId="0" fontId="63" fillId="4" borderId="7" xfId="6" applyNumberFormat="1" applyFont="1" applyFill="1" applyBorder="1" applyAlignment="1" applyProtection="1">
      <alignment horizontal="right" vertical="center"/>
    </xf>
    <xf numFmtId="178" fontId="65" fillId="6" borderId="4" xfId="6" applyNumberFormat="1" applyFont="1" applyFill="1" applyBorder="1" applyAlignment="1" applyProtection="1">
      <alignment horizontal="right" vertical="center"/>
    </xf>
    <xf numFmtId="3" fontId="65" fillId="6" borderId="4" xfId="6" applyNumberFormat="1" applyFont="1" applyFill="1" applyBorder="1" applyAlignment="1" applyProtection="1">
      <alignment horizontal="right" vertical="center"/>
    </xf>
    <xf numFmtId="0" fontId="65" fillId="6" borderId="4" xfId="6" applyNumberFormat="1" applyFont="1" applyFill="1" applyBorder="1" applyAlignment="1" applyProtection="1">
      <alignment horizontal="right" vertical="center"/>
    </xf>
    <xf numFmtId="0" fontId="65" fillId="6" borderId="14" xfId="6" applyNumberFormat="1" applyFont="1" applyFill="1" applyBorder="1" applyAlignment="1" applyProtection="1">
      <alignment horizontal="right" vertical="center"/>
    </xf>
    <xf numFmtId="0" fontId="62" fillId="2" borderId="15" xfId="6" applyNumberFormat="1" applyFont="1" applyFill="1" applyBorder="1" applyAlignment="1">
      <alignment horizontal="center" vertical="center" wrapText="1"/>
    </xf>
    <xf numFmtId="0" fontId="62" fillId="2" borderId="10" xfId="6" applyNumberFormat="1" applyFont="1" applyFill="1" applyBorder="1" applyAlignment="1">
      <alignment horizontal="center" vertical="center" wrapText="1"/>
    </xf>
    <xf numFmtId="0" fontId="62" fillId="2" borderId="6" xfId="6" applyNumberFormat="1" applyFont="1" applyFill="1" applyBorder="1" applyAlignment="1">
      <alignment horizontal="center" vertical="center" wrapText="1"/>
    </xf>
    <xf numFmtId="0" fontId="62" fillId="2" borderId="7" xfId="6" applyNumberFormat="1" applyFont="1" applyFill="1" applyBorder="1" applyAlignment="1">
      <alignment horizontal="center" vertical="center" wrapText="1"/>
    </xf>
    <xf numFmtId="0" fontId="56" fillId="0" borderId="0" xfId="6" applyNumberFormat="1" applyFont="1" applyAlignment="1">
      <alignment horizontal="center"/>
    </xf>
    <xf numFmtId="0" fontId="69" fillId="0" borderId="0" xfId="6" applyNumberFormat="1" applyFont="1" applyBorder="1" applyAlignment="1">
      <alignment horizontal="center"/>
    </xf>
    <xf numFmtId="0" fontId="60" fillId="2" borderId="16" xfId="6" applyNumberFormat="1" applyFont="1" applyFill="1" applyBorder="1" applyAlignment="1">
      <alignment horizontal="center" vertical="center" wrapText="1"/>
    </xf>
    <xf numFmtId="176" fontId="60" fillId="2" borderId="4" xfId="6" applyNumberFormat="1" applyFont="1" applyFill="1" applyBorder="1" applyAlignment="1">
      <alignment horizontal="center" vertical="center"/>
    </xf>
    <xf numFmtId="0" fontId="60" fillId="0" borderId="14" xfId="6" applyNumberFormat="1" applyFont="1" applyBorder="1" applyAlignment="1">
      <alignment vertical="center"/>
    </xf>
    <xf numFmtId="0" fontId="60" fillId="2" borderId="9" xfId="6" applyNumberFormat="1" applyFont="1" applyFill="1" applyBorder="1" applyAlignment="1">
      <alignment horizontal="center" vertical="center"/>
    </xf>
    <xf numFmtId="0" fontId="60" fillId="2" borderId="14" xfId="6" applyNumberFormat="1" applyFont="1" applyFill="1" applyBorder="1" applyAlignment="1">
      <alignment horizontal="center" vertical="center"/>
    </xf>
    <xf numFmtId="0" fontId="78" fillId="0" borderId="0" xfId="6" applyNumberFormat="1" applyFont="1" applyAlignment="1">
      <alignment horizontal="center"/>
    </xf>
    <xf numFmtId="0" fontId="60" fillId="2" borderId="12" xfId="6" applyNumberFormat="1" applyFont="1" applyFill="1" applyBorder="1" applyAlignment="1">
      <alignment vertical="center"/>
    </xf>
    <xf numFmtId="0" fontId="60" fillId="2" borderId="13" xfId="6" applyNumberFormat="1" applyFont="1" applyFill="1" applyBorder="1" applyAlignment="1">
      <alignment vertical="center"/>
    </xf>
    <xf numFmtId="0" fontId="57" fillId="0" borderId="0" xfId="6" applyNumberFormat="1" applyFont="1" applyFill="1" applyBorder="1" applyAlignment="1">
      <alignment horizontal="left" vertical="top" wrapText="1"/>
    </xf>
    <xf numFmtId="0" fontId="79" fillId="0" borderId="0" xfId="6" applyNumberFormat="1" applyFont="1" applyBorder="1" applyAlignment="1">
      <alignment vertical="top"/>
    </xf>
    <xf numFmtId="0" fontId="77" fillId="0" borderId="0" xfId="6" applyNumberFormat="1" applyFont="1" applyAlignment="1">
      <alignment horizontal="center"/>
    </xf>
    <xf numFmtId="0" fontId="57" fillId="0" borderId="0" xfId="6" applyNumberFormat="1" applyFont="1" applyBorder="1" applyAlignment="1">
      <alignment horizontal="center"/>
    </xf>
    <xf numFmtId="0" fontId="57" fillId="0" borderId="0" xfId="6" applyNumberFormat="1" applyFont="1" applyBorder="1" applyAlignment="1">
      <alignment horizontal="right"/>
    </xf>
    <xf numFmtId="0" fontId="60" fillId="2" borderId="4" xfId="6" applyNumberFormat="1" applyFont="1" applyFill="1" applyBorder="1" applyAlignment="1">
      <alignment horizontal="center" vertical="center"/>
    </xf>
    <xf numFmtId="0" fontId="60" fillId="2" borderId="4" xfId="6" applyNumberFormat="1" applyFont="1" applyFill="1" applyBorder="1" applyAlignment="1">
      <alignment vertical="center"/>
    </xf>
    <xf numFmtId="0" fontId="60" fillId="2" borderId="14" xfId="6" applyNumberFormat="1" applyFont="1" applyFill="1" applyBorder="1" applyAlignment="1">
      <alignment vertical="center"/>
    </xf>
    <xf numFmtId="0" fontId="60" fillId="2" borderId="5" xfId="6" applyNumberFormat="1" applyFont="1" applyFill="1" applyBorder="1" applyAlignment="1">
      <alignment horizontal="center" vertical="center" wrapText="1"/>
    </xf>
    <xf numFmtId="0" fontId="60" fillId="2" borderId="5" xfId="6" applyNumberFormat="1" applyFont="1" applyFill="1" applyBorder="1" applyAlignment="1">
      <alignment horizontal="center" vertical="center"/>
    </xf>
    <xf numFmtId="0" fontId="70" fillId="0" borderId="0" xfId="6" applyNumberFormat="1" applyFont="1" applyBorder="1" applyAlignment="1">
      <alignment horizontal="center"/>
    </xf>
    <xf numFmtId="0" fontId="60" fillId="2" borderId="15" xfId="6" applyNumberFormat="1" applyFont="1" applyFill="1" applyBorder="1" applyAlignment="1">
      <alignment horizontal="center" vertical="center" wrapText="1"/>
    </xf>
    <xf numFmtId="0" fontId="60" fillId="2" borderId="10" xfId="6" applyNumberFormat="1" applyFont="1" applyFill="1" applyBorder="1" applyAlignment="1">
      <alignment horizontal="center" vertical="center" wrapText="1"/>
    </xf>
    <xf numFmtId="181" fontId="57" fillId="0" borderId="0" xfId="6" applyNumberFormat="1" applyFont="1" applyBorder="1" applyAlignment="1">
      <alignment horizontal="left" vertical="center"/>
    </xf>
    <xf numFmtId="0" fontId="57" fillId="0" borderId="2" xfId="6" applyNumberFormat="1" applyFont="1" applyFill="1" applyBorder="1" applyAlignment="1">
      <alignment horizontal="left" vertical="center"/>
    </xf>
    <xf numFmtId="0" fontId="79" fillId="0" borderId="2" xfId="6" applyNumberFormat="1" applyFont="1" applyBorder="1" applyAlignment="1">
      <alignment horizontal="right" vertical="center"/>
    </xf>
    <xf numFmtId="0" fontId="79" fillId="0" borderId="0" xfId="6" applyNumberFormat="1" applyFont="1" applyBorder="1" applyAlignment="1">
      <alignment horizontal="center" vertical="center"/>
    </xf>
    <xf numFmtId="176" fontId="62" fillId="8" borderId="5" xfId="6" applyNumberFormat="1" applyFont="1" applyFill="1" applyBorder="1" applyAlignment="1">
      <alignment horizontal="center" vertical="center" wrapText="1"/>
    </xf>
    <xf numFmtId="176" fontId="62" fillId="8" borderId="5" xfId="6" applyNumberFormat="1" applyFont="1" applyFill="1" applyBorder="1" applyAlignment="1">
      <alignment horizontal="center" vertical="center"/>
    </xf>
    <xf numFmtId="0" fontId="62" fillId="8" borderId="5" xfId="6" applyNumberFormat="1" applyFont="1" applyFill="1" applyBorder="1" applyAlignment="1">
      <alignment horizontal="center" vertical="center" wrapText="1"/>
    </xf>
    <xf numFmtId="0" fontId="62" fillId="8" borderId="5" xfId="6" applyNumberFormat="1" applyFont="1" applyFill="1" applyBorder="1" applyAlignment="1">
      <alignment horizontal="center" vertical="center" wrapText="1" shrinkToFit="1"/>
    </xf>
    <xf numFmtId="0" fontId="62" fillId="8" borderId="5" xfId="6" applyNumberFormat="1" applyFont="1" applyFill="1" applyBorder="1" applyAlignment="1">
      <alignment horizontal="center" vertical="center" shrinkToFit="1"/>
    </xf>
    <xf numFmtId="0" fontId="62" fillId="8" borderId="5" xfId="6" applyNumberFormat="1" applyFont="1" applyFill="1" applyBorder="1" applyAlignment="1">
      <alignment horizontal="center" vertical="center"/>
    </xf>
    <xf numFmtId="41" fontId="73" fillId="4" borderId="2" xfId="6" applyNumberFormat="1" applyFont="1" applyFill="1" applyBorder="1" applyAlignment="1" applyProtection="1">
      <alignment horizontal="center" vertical="center"/>
      <protection locked="0"/>
    </xf>
    <xf numFmtId="41" fontId="73" fillId="4" borderId="0" xfId="6" applyNumberFormat="1" applyFont="1" applyFill="1" applyBorder="1" applyAlignment="1">
      <alignment horizontal="right" vertical="center" shrinkToFit="1"/>
    </xf>
    <xf numFmtId="41" fontId="73" fillId="4" borderId="0" xfId="6" applyNumberFormat="1" applyFont="1" applyFill="1" applyBorder="1" applyAlignment="1">
      <alignment horizontal="center" vertical="center" shrinkToFit="1"/>
    </xf>
    <xf numFmtId="176" fontId="62" fillId="8" borderId="6" xfId="6" applyNumberFormat="1" applyFont="1" applyFill="1" applyBorder="1" applyAlignment="1">
      <alignment horizontal="center" vertical="center" wrapText="1"/>
    </xf>
    <xf numFmtId="176" fontId="62" fillId="8" borderId="7" xfId="6" applyNumberFormat="1" applyFont="1" applyFill="1" applyBorder="1" applyAlignment="1">
      <alignment horizontal="center" vertical="center" wrapText="1"/>
    </xf>
    <xf numFmtId="49" fontId="62" fillId="8" borderId="5" xfId="6" applyNumberFormat="1" applyFont="1" applyFill="1" applyBorder="1" applyAlignment="1">
      <alignment horizontal="center" vertical="center"/>
    </xf>
    <xf numFmtId="0" fontId="60" fillId="8" borderId="6" xfId="6" applyNumberFormat="1" applyFont="1" applyFill="1" applyBorder="1" applyAlignment="1">
      <alignment horizontal="center" vertical="center"/>
    </xf>
    <xf numFmtId="0" fontId="60" fillId="8" borderId="0" xfId="6" applyNumberFormat="1" applyFont="1" applyFill="1" applyBorder="1" applyAlignment="1">
      <alignment horizontal="center" vertical="center"/>
    </xf>
    <xf numFmtId="0" fontId="60" fillId="8" borderId="7" xfId="6" applyNumberFormat="1" applyFont="1" applyFill="1" applyBorder="1" applyAlignment="1">
      <alignment horizontal="center" vertical="center"/>
    </xf>
    <xf numFmtId="0" fontId="60" fillId="8" borderId="3" xfId="6" applyNumberFormat="1" applyFont="1" applyFill="1" applyBorder="1" applyAlignment="1">
      <alignment horizontal="center" vertical="center" wrapText="1"/>
    </xf>
    <xf numFmtId="0" fontId="60" fillId="8" borderId="9" xfId="6" applyNumberFormat="1" applyFont="1" applyFill="1" applyBorder="1" applyAlignment="1">
      <alignment horizontal="center" vertical="center" wrapText="1"/>
    </xf>
    <xf numFmtId="0" fontId="60" fillId="8" borderId="4" xfId="6" applyNumberFormat="1" applyFont="1" applyFill="1" applyBorder="1" applyAlignment="1">
      <alignment horizontal="center" vertical="center" wrapText="1"/>
    </xf>
    <xf numFmtId="0" fontId="60" fillId="8" borderId="14" xfId="6" applyNumberFormat="1" applyFont="1" applyFill="1" applyBorder="1" applyAlignment="1">
      <alignment horizontal="center" vertical="center" wrapText="1"/>
    </xf>
    <xf numFmtId="176" fontId="60" fillId="8" borderId="9" xfId="6" applyNumberFormat="1" applyFont="1" applyFill="1" applyBorder="1" applyAlignment="1">
      <alignment horizontal="center" vertical="center" wrapText="1"/>
    </xf>
    <xf numFmtId="176" fontId="60" fillId="8" borderId="4" xfId="6" applyNumberFormat="1" applyFont="1" applyFill="1" applyBorder="1" applyAlignment="1">
      <alignment horizontal="center" vertical="center" wrapText="1"/>
    </xf>
    <xf numFmtId="176" fontId="60" fillId="8" borderId="14" xfId="6" applyNumberFormat="1" applyFont="1" applyFill="1" applyBorder="1" applyAlignment="1">
      <alignment horizontal="center" vertical="center" wrapText="1"/>
    </xf>
    <xf numFmtId="0" fontId="60" fillId="8" borderId="16" xfId="6" applyNumberFormat="1" applyFont="1" applyFill="1" applyBorder="1" applyAlignment="1">
      <alignment horizontal="center" vertical="center" wrapText="1"/>
    </xf>
    <xf numFmtId="0" fontId="60" fillId="8" borderId="16" xfId="6" applyNumberFormat="1" applyFont="1" applyFill="1" applyBorder="1" applyAlignment="1">
      <alignment horizontal="center" vertical="center"/>
    </xf>
    <xf numFmtId="176" fontId="60" fillId="8" borderId="15" xfId="6" applyNumberFormat="1" applyFont="1" applyFill="1" applyBorder="1" applyAlignment="1">
      <alignment horizontal="center" vertical="center"/>
    </xf>
    <xf numFmtId="176" fontId="60" fillId="8" borderId="10" xfId="6" applyNumberFormat="1" applyFont="1" applyFill="1" applyBorder="1" applyAlignment="1">
      <alignment horizontal="center" vertical="center"/>
    </xf>
    <xf numFmtId="176" fontId="62" fillId="2" borderId="5" xfId="6" applyNumberFormat="1" applyFont="1" applyFill="1" applyBorder="1" applyAlignment="1">
      <alignment horizontal="center" vertical="center" wrapText="1"/>
    </xf>
    <xf numFmtId="0" fontId="60" fillId="2" borderId="16" xfId="6" applyNumberFormat="1" applyFont="1" applyFill="1" applyBorder="1" applyAlignment="1">
      <alignment horizontal="center" vertical="center"/>
    </xf>
    <xf numFmtId="0" fontId="62" fillId="2" borderId="5" xfId="6" applyNumberFormat="1" applyFont="1" applyFill="1" applyBorder="1" applyAlignment="1">
      <alignment horizontal="center" vertical="center" wrapText="1"/>
    </xf>
    <xf numFmtId="0" fontId="86" fillId="0" borderId="0" xfId="6" applyNumberFormat="1" applyFont="1" applyAlignment="1">
      <alignment horizontal="center"/>
    </xf>
    <xf numFmtId="0" fontId="60" fillId="0" borderId="4" xfId="6" applyNumberFormat="1" applyFont="1" applyBorder="1" applyAlignment="1">
      <alignment horizontal="center" vertical="center"/>
    </xf>
    <xf numFmtId="0" fontId="60" fillId="0" borderId="14" xfId="6" applyNumberFormat="1" applyFont="1" applyBorder="1" applyAlignment="1">
      <alignment horizontal="center" vertical="center"/>
    </xf>
    <xf numFmtId="0" fontId="60" fillId="2" borderId="9" xfId="6" applyNumberFormat="1" applyFont="1" applyFill="1" applyBorder="1" applyAlignment="1">
      <alignment horizontal="center" vertical="center" wrapText="1"/>
    </xf>
    <xf numFmtId="0" fontId="60" fillId="0" borderId="12" xfId="6" applyNumberFormat="1" applyFont="1" applyBorder="1" applyAlignment="1">
      <alignment horizontal="center" vertical="center"/>
    </xf>
    <xf numFmtId="0" fontId="60" fillId="0" borderId="13" xfId="6" applyNumberFormat="1" applyFont="1" applyBorder="1" applyAlignment="1">
      <alignment horizontal="center" vertical="center"/>
    </xf>
    <xf numFmtId="0" fontId="62" fillId="2" borderId="5" xfId="6" applyNumberFormat="1" applyFont="1" applyFill="1" applyBorder="1" applyAlignment="1">
      <alignment horizontal="center" vertical="center"/>
    </xf>
    <xf numFmtId="0" fontId="60" fillId="2" borderId="11" xfId="6" applyNumberFormat="1" applyFont="1" applyFill="1" applyBorder="1" applyAlignment="1">
      <alignment horizontal="center" vertical="center" wrapText="1"/>
    </xf>
    <xf numFmtId="0" fontId="57" fillId="0" borderId="0" xfId="6" applyNumberFormat="1" applyFont="1" applyBorder="1" applyAlignment="1">
      <alignment horizontal="left" wrapText="1"/>
    </xf>
    <xf numFmtId="178" fontId="63" fillId="0" borderId="0" xfId="6" applyNumberFormat="1" applyFont="1" applyBorder="1" applyAlignment="1">
      <alignment horizontal="center" vertical="center" shrinkToFit="1"/>
    </xf>
    <xf numFmtId="178" fontId="63" fillId="4" borderId="0" xfId="6" applyNumberFormat="1" applyFont="1" applyFill="1" applyBorder="1" applyAlignment="1" applyProtection="1">
      <alignment horizontal="center" vertical="center" shrinkToFit="1"/>
    </xf>
    <xf numFmtId="178" fontId="63" fillId="0" borderId="2" xfId="6" applyNumberFormat="1" applyFont="1" applyBorder="1" applyAlignment="1">
      <alignment horizontal="center" vertical="center" shrinkToFit="1"/>
    </xf>
    <xf numFmtId="0" fontId="60" fillId="5" borderId="11" xfId="6" applyNumberFormat="1" applyFont="1" applyFill="1" applyBorder="1" applyAlignment="1">
      <alignment horizontal="center" vertical="center" wrapText="1"/>
    </xf>
    <xf numFmtId="0" fontId="60" fillId="5" borderId="12" xfId="6" applyNumberFormat="1" applyFont="1" applyFill="1" applyBorder="1" applyAlignment="1">
      <alignment horizontal="center" vertical="center"/>
    </xf>
    <xf numFmtId="0" fontId="60" fillId="5" borderId="13" xfId="6" applyNumberFormat="1" applyFont="1" applyFill="1" applyBorder="1" applyAlignment="1">
      <alignment horizontal="center" vertical="center"/>
    </xf>
    <xf numFmtId="0" fontId="91" fillId="0" borderId="0" xfId="6" applyNumberFormat="1" applyFont="1" applyBorder="1" applyAlignment="1">
      <alignment horizontal="center"/>
    </xf>
    <xf numFmtId="176" fontId="60" fillId="5" borderId="15" xfId="6" applyNumberFormat="1" applyFont="1" applyFill="1" applyBorder="1" applyAlignment="1">
      <alignment horizontal="center" vertical="center"/>
    </xf>
    <xf numFmtId="176" fontId="60" fillId="5" borderId="10" xfId="6" applyNumberFormat="1" applyFont="1" applyFill="1" applyBorder="1" applyAlignment="1">
      <alignment horizontal="center" vertical="center"/>
    </xf>
    <xf numFmtId="176" fontId="60" fillId="5" borderId="6" xfId="6" applyNumberFormat="1" applyFont="1" applyFill="1" applyBorder="1" applyAlignment="1">
      <alignment horizontal="center" vertical="center"/>
    </xf>
    <xf numFmtId="176" fontId="60" fillId="5" borderId="7" xfId="6" applyNumberFormat="1" applyFont="1" applyFill="1" applyBorder="1" applyAlignment="1">
      <alignment horizontal="center" vertical="center"/>
    </xf>
    <xf numFmtId="0" fontId="60" fillId="5" borderId="11" xfId="6" applyNumberFormat="1" applyFont="1" applyFill="1" applyBorder="1" applyAlignment="1">
      <alignment horizontal="center" vertical="center"/>
    </xf>
    <xf numFmtId="0" fontId="60" fillId="5" borderId="1" xfId="6" quotePrefix="1" applyNumberFormat="1" applyFont="1" applyFill="1" applyBorder="1" applyAlignment="1">
      <alignment horizontal="center" vertical="center" wrapText="1"/>
    </xf>
    <xf numFmtId="0" fontId="60" fillId="5" borderId="5" xfId="6" quotePrefix="1" applyNumberFormat="1" applyFont="1" applyFill="1" applyBorder="1" applyAlignment="1">
      <alignment horizontal="center" vertical="center" wrapText="1"/>
    </xf>
    <xf numFmtId="0" fontId="57" fillId="0" borderId="0" xfId="0" applyNumberFormat="1" applyFont="1" applyBorder="1" applyAlignment="1">
      <alignment horizontal="left" vertical="center" wrapText="1"/>
    </xf>
    <xf numFmtId="0" fontId="57" fillId="0" borderId="0" xfId="0" applyNumberFormat="1" applyFont="1" applyBorder="1" applyAlignment="1">
      <alignment horizontal="left" vertical="center"/>
    </xf>
    <xf numFmtId="178" fontId="15" fillId="5" borderId="9" xfId="0" applyNumberFormat="1" applyFont="1" applyFill="1" applyBorder="1" applyAlignment="1">
      <alignment horizontal="center" vertical="center"/>
    </xf>
    <xf numFmtId="178" fontId="15" fillId="5" borderId="14" xfId="0" applyNumberFormat="1" applyFont="1" applyFill="1" applyBorder="1" applyAlignment="1">
      <alignment horizontal="center" vertical="center"/>
    </xf>
    <xf numFmtId="178" fontId="15" fillId="5" borderId="9" xfId="0" applyNumberFormat="1" applyFont="1" applyFill="1" applyBorder="1" applyAlignment="1">
      <alignment horizontal="center" vertical="center" shrinkToFit="1"/>
    </xf>
    <xf numFmtId="178" fontId="15" fillId="5" borderId="14" xfId="0" applyNumberFormat="1" applyFont="1" applyFill="1" applyBorder="1" applyAlignment="1">
      <alignment horizontal="center" vertical="center" shrinkToFit="1"/>
    </xf>
    <xf numFmtId="178" fontId="15" fillId="5" borderId="11" xfId="0" applyNumberFormat="1" applyFont="1" applyFill="1" applyBorder="1" applyAlignment="1">
      <alignment horizontal="center" vertical="center" wrapText="1"/>
    </xf>
    <xf numFmtId="178" fontId="15" fillId="5" borderId="12" xfId="0" applyNumberFormat="1" applyFont="1" applyFill="1" applyBorder="1" applyAlignment="1">
      <alignment horizontal="center" vertical="center" wrapText="1"/>
    </xf>
    <xf numFmtId="178" fontId="15" fillId="5" borderId="6" xfId="0" applyNumberFormat="1" applyFont="1" applyFill="1" applyBorder="1" applyAlignment="1">
      <alignment horizontal="center" vertical="center"/>
    </xf>
    <xf numFmtId="178" fontId="15" fillId="5" borderId="0" xfId="0" applyNumberFormat="1" applyFont="1" applyFill="1" applyBorder="1" applyAlignment="1">
      <alignment horizontal="center" vertical="center"/>
    </xf>
    <xf numFmtId="178" fontId="15" fillId="5" borderId="7" xfId="0" applyNumberFormat="1" applyFont="1" applyFill="1" applyBorder="1" applyAlignment="1">
      <alignment horizontal="center" vertical="center"/>
    </xf>
    <xf numFmtId="178" fontId="14" fillId="5" borderId="6" xfId="0" applyNumberFormat="1" applyFont="1" applyFill="1" applyBorder="1" applyAlignment="1">
      <alignment horizontal="center" vertical="center" wrapText="1"/>
    </xf>
    <xf numFmtId="178" fontId="14" fillId="5" borderId="7" xfId="0" applyNumberFormat="1" applyFont="1" applyFill="1" applyBorder="1" applyAlignment="1">
      <alignment horizontal="center" vertical="center" wrapText="1"/>
    </xf>
    <xf numFmtId="178" fontId="14" fillId="5" borderId="15" xfId="0" applyNumberFormat="1" applyFont="1" applyFill="1" applyBorder="1" applyAlignment="1">
      <alignment horizontal="center" vertical="center"/>
    </xf>
    <xf numFmtId="178" fontId="14" fillId="5" borderId="10" xfId="0" applyNumberFormat="1" applyFont="1" applyFill="1" applyBorder="1" applyAlignment="1">
      <alignment horizontal="center" vertical="center"/>
    </xf>
    <xf numFmtId="178" fontId="102" fillId="5" borderId="15" xfId="0" applyNumberFormat="1" applyFont="1" applyFill="1" applyBorder="1" applyAlignment="1">
      <alignment horizontal="center" vertical="center" wrapText="1"/>
    </xf>
    <xf numFmtId="178" fontId="102" fillId="5" borderId="2" xfId="0" applyNumberFormat="1" applyFont="1" applyFill="1" applyBorder="1" applyAlignment="1">
      <alignment horizontal="center" vertical="center" wrapText="1"/>
    </xf>
    <xf numFmtId="178" fontId="102" fillId="5" borderId="10" xfId="0" applyNumberFormat="1" applyFont="1" applyFill="1" applyBorder="1" applyAlignment="1">
      <alignment horizontal="center" vertical="center" wrapText="1"/>
    </xf>
    <xf numFmtId="178" fontId="14" fillId="5" borderId="6" xfId="0" applyNumberFormat="1" applyFont="1" applyFill="1" applyBorder="1" applyAlignment="1">
      <alignment horizontal="center" vertical="center"/>
    </xf>
    <xf numFmtId="178" fontId="14" fillId="5" borderId="7" xfId="0" applyNumberFormat="1" applyFont="1" applyFill="1" applyBorder="1" applyAlignment="1">
      <alignment horizontal="center" vertical="center"/>
    </xf>
    <xf numFmtId="178" fontId="15" fillId="5" borderId="4" xfId="0" applyNumberFormat="1" applyFont="1" applyFill="1" applyBorder="1" applyAlignment="1">
      <alignment horizontal="center" vertical="center"/>
    </xf>
    <xf numFmtId="178" fontId="14" fillId="5" borderId="0" xfId="0" applyNumberFormat="1" applyFont="1" applyFill="1" applyBorder="1" applyAlignment="1">
      <alignment horizontal="center" vertical="center"/>
    </xf>
    <xf numFmtId="178" fontId="11" fillId="0" borderId="4" xfId="0" applyNumberFormat="1" applyFont="1" applyBorder="1" applyAlignment="1">
      <alignment horizontal="right"/>
    </xf>
    <xf numFmtId="178" fontId="15" fillId="5" borderId="11" xfId="0" applyNumberFormat="1" applyFont="1" applyFill="1" applyBorder="1" applyAlignment="1">
      <alignment horizontal="center" vertical="center"/>
    </xf>
    <xf numFmtId="178" fontId="15" fillId="5" borderId="12" xfId="0" applyNumberFormat="1" applyFont="1" applyFill="1" applyBorder="1" applyAlignment="1">
      <alignment horizontal="center" vertical="center"/>
    </xf>
    <xf numFmtId="178" fontId="15" fillId="5" borderId="13" xfId="0" applyNumberFormat="1" applyFont="1" applyFill="1" applyBorder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178" fontId="93" fillId="0" borderId="0" xfId="0" applyNumberFormat="1" applyFont="1" applyBorder="1" applyAlignment="1">
      <alignment horizontal="center"/>
    </xf>
    <xf numFmtId="178" fontId="94" fillId="0" borderId="0" xfId="0" applyNumberFormat="1" applyFont="1" applyBorder="1" applyAlignment="1">
      <alignment horizontal="center"/>
    </xf>
    <xf numFmtId="178" fontId="96" fillId="0" borderId="0" xfId="0" applyNumberFormat="1" applyFont="1" applyBorder="1" applyAlignment="1">
      <alignment horizontal="center"/>
    </xf>
    <xf numFmtId="178" fontId="97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4" fillId="2" borderId="1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62" fillId="2" borderId="6" xfId="6" applyNumberFormat="1" applyFont="1" applyFill="1" applyBorder="1" applyAlignment="1">
      <alignment horizontal="center"/>
    </xf>
    <xf numFmtId="0" fontId="62" fillId="2" borderId="7" xfId="6" applyNumberFormat="1" applyFont="1" applyFill="1" applyBorder="1" applyAlignment="1">
      <alignment horizontal="center"/>
    </xf>
    <xf numFmtId="0" fontId="67" fillId="0" borderId="0" xfId="6" applyNumberFormat="1" applyFont="1" applyAlignment="1">
      <alignment horizontal="center" vertical="center"/>
    </xf>
    <xf numFmtId="0" fontId="54" fillId="0" borderId="0" xfId="6" applyNumberFormat="1" applyFont="1" applyBorder="1" applyAlignment="1">
      <alignment horizontal="center" vertical="center"/>
    </xf>
    <xf numFmtId="0" fontId="56" fillId="0" borderId="0" xfId="6" applyNumberFormat="1" applyFont="1" applyBorder="1" applyAlignment="1">
      <alignment horizontal="center" vertical="center"/>
    </xf>
    <xf numFmtId="0" fontId="60" fillId="5" borderId="15" xfId="6" applyNumberFormat="1" applyFont="1" applyFill="1" applyBorder="1" applyAlignment="1">
      <alignment horizontal="center" vertical="top"/>
    </xf>
    <xf numFmtId="0" fontId="60" fillId="5" borderId="10" xfId="6" applyNumberFormat="1" applyFont="1" applyFill="1" applyBorder="1" applyAlignment="1">
      <alignment horizontal="center" vertical="top"/>
    </xf>
    <xf numFmtId="0" fontId="60" fillId="2" borderId="1" xfId="6" applyNumberFormat="1" applyFont="1" applyFill="1" applyBorder="1" applyAlignment="1">
      <alignment horizontal="center" vertical="center" wrapText="1"/>
    </xf>
    <xf numFmtId="0" fontId="66" fillId="0" borderId="0" xfId="6" applyNumberFormat="1" applyFont="1" applyBorder="1" applyAlignment="1">
      <alignment horizontal="right" vertical="center"/>
    </xf>
    <xf numFmtId="0" fontId="57" fillId="0" borderId="0" xfId="6" applyNumberFormat="1" applyFont="1" applyBorder="1" applyAlignment="1">
      <alignment horizontal="left" vertical="center" wrapText="1"/>
    </xf>
    <xf numFmtId="0" fontId="57" fillId="0" borderId="0" xfId="6" applyNumberFormat="1" applyFont="1" applyBorder="1" applyAlignment="1">
      <alignment horizontal="left" vertical="center"/>
    </xf>
    <xf numFmtId="183" fontId="62" fillId="2" borderId="0" xfId="6" applyNumberFormat="1" applyFont="1" applyFill="1" applyBorder="1" applyAlignment="1">
      <alignment horizontal="center" vertical="center"/>
    </xf>
    <xf numFmtId="0" fontId="62" fillId="0" borderId="7" xfId="6" applyNumberFormat="1" applyFont="1" applyBorder="1" applyAlignment="1">
      <alignment horizontal="center" vertical="center"/>
    </xf>
    <xf numFmtId="0" fontId="60" fillId="2" borderId="14" xfId="6" applyNumberFormat="1" applyFont="1" applyFill="1" applyBorder="1" applyAlignment="1">
      <alignment horizontal="center" vertical="center" wrapText="1"/>
    </xf>
    <xf numFmtId="0" fontId="60" fillId="2" borderId="12" xfId="6" applyNumberFormat="1" applyFont="1" applyFill="1" applyBorder="1" applyAlignment="1">
      <alignment horizontal="center" vertical="center" wrapText="1"/>
    </xf>
    <xf numFmtId="0" fontId="60" fillId="2" borderId="13" xfId="6" applyNumberFormat="1" applyFont="1" applyFill="1" applyBorder="1" applyAlignment="1">
      <alignment horizontal="center" vertical="center" wrapText="1"/>
    </xf>
    <xf numFmtId="183" fontId="62" fillId="2" borderId="6" xfId="6" applyNumberFormat="1" applyFont="1" applyFill="1" applyBorder="1" applyAlignment="1">
      <alignment horizontal="center" vertical="center"/>
    </xf>
    <xf numFmtId="183" fontId="62" fillId="2" borderId="7" xfId="6" applyNumberFormat="1" applyFont="1" applyFill="1" applyBorder="1" applyAlignment="1">
      <alignment horizontal="center" vertical="center"/>
    </xf>
    <xf numFmtId="0" fontId="66" fillId="0" borderId="0" xfId="6" applyNumberFormat="1" applyFont="1" applyBorder="1" applyAlignment="1">
      <alignment horizontal="right"/>
    </xf>
    <xf numFmtId="0" fontId="62" fillId="2" borderId="0" xfId="6" applyNumberFormat="1" applyFont="1" applyFill="1" applyBorder="1" applyAlignment="1">
      <alignment horizontal="center" vertical="center"/>
    </xf>
    <xf numFmtId="41" fontId="17" fillId="4" borderId="7" xfId="2" applyNumberFormat="1" applyFont="1" applyFill="1" applyBorder="1" applyAlignment="1">
      <alignment horizontal="right" vertical="center" wrapText="1" shrinkToFit="1"/>
    </xf>
  </cellXfs>
  <cellStyles count="22">
    <cellStyle name="쉼표 [0]" xfId="1" builtinId="6"/>
    <cellStyle name="쉼표 [0] 2" xfId="7"/>
    <cellStyle name="쉼표 [0] 2 2" xfId="12"/>
    <cellStyle name="쉼표 [0] 3" xfId="13"/>
    <cellStyle name="쉼표 [0] 4" xfId="14"/>
    <cellStyle name="쉼표 [0] 5" xfId="15"/>
    <cellStyle name="쉼표 [0] 6" xfId="16"/>
    <cellStyle name="콤마 [0]_7. 인구이동" xfId="8"/>
    <cellStyle name="콤마_통Ⅱ" xfId="9"/>
    <cellStyle name="표준" xfId="0" builtinId="0"/>
    <cellStyle name="표준 2" xfId="2"/>
    <cellStyle name="표준 2 15" xfId="3"/>
    <cellStyle name="표준 2 2" xfId="4"/>
    <cellStyle name="표준 2 3" xfId="5"/>
    <cellStyle name="표준 3" xfId="6"/>
    <cellStyle name="표준 3 2" xfId="10"/>
    <cellStyle name="표준 3_15.119구급활동실적" xfId="21"/>
    <cellStyle name="표준 3_16.119구조활동실적" xfId="20"/>
    <cellStyle name="표준 4" xfId="17"/>
    <cellStyle name="표준 5" xfId="11"/>
    <cellStyle name="표준 6" xfId="18"/>
    <cellStyle name="표준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P52"/>
  <sheetViews>
    <sheetView tabSelected="1" view="pageBreakPreview" zoomScaleSheetLayoutView="100" workbookViewId="0">
      <selection activeCell="A2" sqref="A2:G2"/>
    </sheetView>
  </sheetViews>
  <sheetFormatPr defaultColWidth="9" defaultRowHeight="14.25"/>
  <cols>
    <col min="1" max="1" width="14.625" style="33" customWidth="1"/>
    <col min="2" max="2" width="11.75" style="32" customWidth="1"/>
    <col min="3" max="7" width="11.375" style="4" customWidth="1"/>
    <col min="8" max="16384" width="9" style="4"/>
  </cols>
  <sheetData>
    <row r="1" spans="1:68" ht="5.0999999999999996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68" ht="50.1" customHeight="1">
      <c r="A2" s="988"/>
      <c r="B2" s="988"/>
      <c r="C2" s="988"/>
      <c r="D2" s="988"/>
      <c r="E2" s="988"/>
      <c r="F2" s="988"/>
      <c r="G2" s="988"/>
    </row>
    <row r="3" spans="1:68" s="5" customFormat="1" ht="21" customHeight="1">
      <c r="A3" s="989" t="s">
        <v>0</v>
      </c>
      <c r="B3" s="989"/>
      <c r="C3" s="989"/>
      <c r="D3" s="989"/>
      <c r="E3" s="989"/>
      <c r="F3" s="989"/>
      <c r="G3" s="989"/>
    </row>
    <row r="4" spans="1:68" s="5" customFormat="1" ht="21" customHeight="1">
      <c r="A4" s="990" t="s">
        <v>1</v>
      </c>
      <c r="B4" s="991"/>
      <c r="C4" s="991"/>
      <c r="D4" s="991"/>
      <c r="E4" s="991"/>
      <c r="F4" s="991"/>
      <c r="G4" s="991"/>
    </row>
    <row r="5" spans="1:68" s="10" customFormat="1" ht="21" customHeight="1">
      <c r="A5" s="6" t="s">
        <v>2</v>
      </c>
      <c r="B5" s="7"/>
      <c r="C5" s="8"/>
      <c r="D5" s="9"/>
      <c r="E5" s="9"/>
      <c r="F5" s="992" t="s">
        <v>3</v>
      </c>
      <c r="G5" s="992"/>
    </row>
    <row r="6" spans="1:68" s="10" customFormat="1" ht="20.100000000000001" customHeight="1">
      <c r="A6" s="11" t="s">
        <v>4</v>
      </c>
      <c r="B6" s="12" t="s">
        <v>5</v>
      </c>
      <c r="C6" s="13" t="s">
        <v>6</v>
      </c>
      <c r="D6" s="14" t="s">
        <v>7</v>
      </c>
      <c r="E6" s="13" t="s">
        <v>8</v>
      </c>
      <c r="F6" s="13" t="s">
        <v>9</v>
      </c>
      <c r="G6" s="13" t="s">
        <v>10</v>
      </c>
      <c r="H6" s="15"/>
      <c r="I6" s="15"/>
      <c r="J6" s="15"/>
      <c r="K6" s="15"/>
      <c r="L6" s="15"/>
      <c r="M6" s="15"/>
      <c r="N6" s="15"/>
    </row>
    <row r="7" spans="1:68" s="10" customFormat="1" ht="27.95" customHeight="1">
      <c r="A7" s="16" t="s">
        <v>11</v>
      </c>
      <c r="B7" s="17" t="s">
        <v>12</v>
      </c>
      <c r="C7" s="18" t="s">
        <v>13</v>
      </c>
      <c r="D7" s="19" t="s">
        <v>14</v>
      </c>
      <c r="E7" s="19" t="s">
        <v>15</v>
      </c>
      <c r="F7" s="18" t="s">
        <v>16</v>
      </c>
      <c r="G7" s="19" t="s">
        <v>17</v>
      </c>
      <c r="H7" s="15"/>
      <c r="I7" s="15"/>
      <c r="J7" s="15"/>
      <c r="K7" s="15"/>
      <c r="L7" s="15"/>
      <c r="M7" s="15"/>
      <c r="N7" s="15"/>
    </row>
    <row r="8" spans="1:68" s="10" customFormat="1" ht="25.15" customHeight="1">
      <c r="A8" s="20">
        <v>2015</v>
      </c>
      <c r="B8" s="21">
        <v>1142</v>
      </c>
      <c r="C8" s="22">
        <v>561</v>
      </c>
      <c r="D8" s="22">
        <v>22</v>
      </c>
      <c r="E8" s="22">
        <v>283</v>
      </c>
      <c r="F8" s="22">
        <v>212</v>
      </c>
      <c r="G8" s="23">
        <v>64</v>
      </c>
    </row>
    <row r="9" spans="1:68" s="10" customFormat="1" ht="25.15" customHeight="1">
      <c r="A9" s="20">
        <v>2016</v>
      </c>
      <c r="B9" s="21">
        <v>1150</v>
      </c>
      <c r="C9" s="22">
        <v>539</v>
      </c>
      <c r="D9" s="22">
        <v>22</v>
      </c>
      <c r="E9" s="22">
        <v>306</v>
      </c>
      <c r="F9" s="22">
        <v>219</v>
      </c>
      <c r="G9" s="23">
        <v>64</v>
      </c>
    </row>
    <row r="10" spans="1:68" s="24" customFormat="1" ht="25.15" customHeight="1">
      <c r="A10" s="20">
        <v>2017</v>
      </c>
      <c r="B10" s="21">
        <v>1181</v>
      </c>
      <c r="C10" s="22">
        <v>547</v>
      </c>
      <c r="D10" s="22">
        <v>22</v>
      </c>
      <c r="E10" s="22">
        <v>306</v>
      </c>
      <c r="F10" s="22">
        <v>240</v>
      </c>
      <c r="G10" s="23">
        <v>66</v>
      </c>
    </row>
    <row r="11" spans="1:68" s="24" customFormat="1" ht="25.15" customHeight="1">
      <c r="A11" s="20">
        <v>2018</v>
      </c>
      <c r="B11" s="21">
        <v>1203</v>
      </c>
      <c r="C11" s="22">
        <v>551</v>
      </c>
      <c r="D11" s="22">
        <v>22</v>
      </c>
      <c r="E11" s="22">
        <v>311</v>
      </c>
      <c r="F11" s="22">
        <v>250</v>
      </c>
      <c r="G11" s="23">
        <v>69</v>
      </c>
    </row>
    <row r="12" spans="1:68" s="24" customFormat="1" ht="25.15" customHeight="1">
      <c r="A12" s="728">
        <v>2019</v>
      </c>
      <c r="B12" s="634">
        <v>1259</v>
      </c>
      <c r="C12" s="635">
        <v>550</v>
      </c>
      <c r="D12" s="635">
        <v>23</v>
      </c>
      <c r="E12" s="635">
        <v>321</v>
      </c>
      <c r="F12" s="635">
        <v>267</v>
      </c>
      <c r="G12" s="636">
        <v>98</v>
      </c>
    </row>
    <row r="13" spans="1:68" s="24" customFormat="1" ht="25.15" customHeight="1">
      <c r="A13" s="629">
        <v>2020</v>
      </c>
      <c r="B13" s="630">
        <v>1296</v>
      </c>
      <c r="C13" s="631">
        <v>621</v>
      </c>
      <c r="D13" s="631">
        <v>23</v>
      </c>
      <c r="E13" s="631">
        <v>263</v>
      </c>
      <c r="F13" s="631">
        <v>291</v>
      </c>
      <c r="G13" s="632">
        <v>98</v>
      </c>
    </row>
    <row r="14" spans="1:68" s="10" customFormat="1" ht="25.15" customHeight="1">
      <c r="A14" s="633" t="s">
        <v>18</v>
      </c>
      <c r="B14" s="634">
        <v>1</v>
      </c>
      <c r="C14" s="635">
        <v>1</v>
      </c>
      <c r="D14" s="635">
        <v>0</v>
      </c>
      <c r="E14" s="635">
        <v>0</v>
      </c>
      <c r="F14" s="635">
        <v>0</v>
      </c>
      <c r="G14" s="636">
        <v>0</v>
      </c>
    </row>
    <row r="15" spans="1:68" s="10" customFormat="1" ht="25.15" customHeight="1">
      <c r="A15" s="633" t="s">
        <v>19</v>
      </c>
      <c r="B15" s="634">
        <v>1295</v>
      </c>
      <c r="C15" s="635">
        <v>620</v>
      </c>
      <c r="D15" s="635">
        <v>23</v>
      </c>
      <c r="E15" s="635">
        <v>263</v>
      </c>
      <c r="F15" s="635">
        <v>291</v>
      </c>
      <c r="G15" s="636">
        <v>98</v>
      </c>
    </row>
    <row r="16" spans="1:68" s="26" customFormat="1" ht="25.15" customHeight="1">
      <c r="A16" s="633" t="s">
        <v>20</v>
      </c>
      <c r="B16" s="637" t="s">
        <v>80</v>
      </c>
      <c r="C16" s="638" t="s">
        <v>80</v>
      </c>
      <c r="D16" s="638" t="s">
        <v>80</v>
      </c>
      <c r="E16" s="638" t="s">
        <v>80</v>
      </c>
      <c r="F16" s="638" t="s">
        <v>80</v>
      </c>
      <c r="G16" s="897" t="s">
        <v>80</v>
      </c>
      <c r="H16" s="10"/>
      <c r="I16" s="10"/>
      <c r="J16" s="10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</row>
    <row r="17" spans="1:68" s="27" customFormat="1" ht="25.15" customHeight="1">
      <c r="A17" s="633" t="s">
        <v>22</v>
      </c>
      <c r="B17" s="637" t="s">
        <v>80</v>
      </c>
      <c r="C17" s="638" t="s">
        <v>80</v>
      </c>
      <c r="D17" s="638" t="s">
        <v>80</v>
      </c>
      <c r="E17" s="638" t="s">
        <v>80</v>
      </c>
      <c r="F17" s="638" t="s">
        <v>80</v>
      </c>
      <c r="G17" s="897" t="s">
        <v>80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</row>
    <row r="18" spans="1:68" s="27" customFormat="1" ht="25.15" customHeight="1">
      <c r="A18" s="633" t="s">
        <v>23</v>
      </c>
      <c r="B18" s="634">
        <v>1</v>
      </c>
      <c r="C18" s="188">
        <v>1</v>
      </c>
      <c r="D18" s="638" t="s">
        <v>80</v>
      </c>
      <c r="E18" s="638" t="s">
        <v>80</v>
      </c>
      <c r="F18" s="638" t="s">
        <v>80</v>
      </c>
      <c r="G18" s="897" t="s">
        <v>80</v>
      </c>
      <c r="H18" s="10"/>
      <c r="I18" s="10"/>
      <c r="J18" s="63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</row>
    <row r="19" spans="1:68" s="27" customFormat="1" ht="25.15" customHeight="1">
      <c r="A19" s="633" t="s">
        <v>24</v>
      </c>
      <c r="B19" s="634">
        <v>9</v>
      </c>
      <c r="C19" s="188">
        <v>5</v>
      </c>
      <c r="D19" s="639">
        <v>1</v>
      </c>
      <c r="E19" s="188">
        <v>2</v>
      </c>
      <c r="F19" s="638" t="s">
        <v>80</v>
      </c>
      <c r="G19" s="189">
        <v>1</v>
      </c>
      <c r="H19" s="10"/>
      <c r="I19" s="10"/>
      <c r="J19" s="634"/>
      <c r="K19" s="188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1:68" s="27" customFormat="1" ht="25.15" customHeight="1">
      <c r="A20" s="633" t="s">
        <v>25</v>
      </c>
      <c r="B20" s="634">
        <v>68</v>
      </c>
      <c r="C20" s="188">
        <v>28</v>
      </c>
      <c r="D20" s="639">
        <v>3</v>
      </c>
      <c r="E20" s="188">
        <v>11</v>
      </c>
      <c r="F20" s="188">
        <v>23</v>
      </c>
      <c r="G20" s="189">
        <v>3</v>
      </c>
      <c r="H20" s="10"/>
      <c r="I20" s="10"/>
      <c r="J20" s="634"/>
      <c r="K20" s="188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</row>
    <row r="21" spans="1:68" s="27" customFormat="1" ht="25.15" customHeight="1">
      <c r="A21" s="633" t="s">
        <v>26</v>
      </c>
      <c r="B21" s="634">
        <v>248</v>
      </c>
      <c r="C21" s="188">
        <v>133</v>
      </c>
      <c r="D21" s="639">
        <v>4</v>
      </c>
      <c r="E21" s="188">
        <v>51</v>
      </c>
      <c r="F21" s="188">
        <v>47</v>
      </c>
      <c r="G21" s="189">
        <v>13</v>
      </c>
      <c r="H21" s="10"/>
      <c r="I21" s="10"/>
      <c r="J21" s="634"/>
      <c r="K21" s="188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</row>
    <row r="22" spans="1:68" s="27" customFormat="1" ht="25.15" customHeight="1">
      <c r="A22" s="633" t="s">
        <v>27</v>
      </c>
      <c r="B22" s="634">
        <v>328</v>
      </c>
      <c r="C22" s="188">
        <v>181</v>
      </c>
      <c r="D22" s="639">
        <v>7</v>
      </c>
      <c r="E22" s="188">
        <v>76</v>
      </c>
      <c r="F22" s="188">
        <v>51</v>
      </c>
      <c r="G22" s="189">
        <v>13</v>
      </c>
      <c r="H22" s="10"/>
      <c r="I22" s="10"/>
      <c r="J22" s="634"/>
      <c r="K22" s="188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</row>
    <row r="23" spans="1:68" s="27" customFormat="1" ht="25.15" customHeight="1">
      <c r="A23" s="633" t="s">
        <v>28</v>
      </c>
      <c r="B23" s="634">
        <v>340</v>
      </c>
      <c r="C23" s="188">
        <v>133</v>
      </c>
      <c r="D23" s="639">
        <v>8</v>
      </c>
      <c r="E23" s="188">
        <v>66</v>
      </c>
      <c r="F23" s="188">
        <v>78</v>
      </c>
      <c r="G23" s="189">
        <v>55</v>
      </c>
      <c r="H23" s="10"/>
      <c r="I23" s="10"/>
      <c r="J23" s="634"/>
      <c r="K23" s="188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</row>
    <row r="24" spans="1:68" s="27" customFormat="1" ht="25.15" customHeight="1">
      <c r="A24" s="633" t="s">
        <v>29</v>
      </c>
      <c r="B24" s="634">
        <v>281</v>
      </c>
      <c r="C24" s="188">
        <v>128</v>
      </c>
      <c r="D24" s="638" t="s">
        <v>80</v>
      </c>
      <c r="E24" s="188">
        <v>48</v>
      </c>
      <c r="F24" s="188">
        <v>92</v>
      </c>
      <c r="G24" s="189">
        <v>13</v>
      </c>
      <c r="H24" s="10"/>
      <c r="I24" s="10"/>
      <c r="J24" s="634"/>
      <c r="K24" s="188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</row>
    <row r="25" spans="1:68" s="27" customFormat="1" ht="25.15" customHeight="1">
      <c r="A25" s="633" t="s">
        <v>30</v>
      </c>
      <c r="B25" s="638" t="s">
        <v>80</v>
      </c>
      <c r="C25" s="638" t="s">
        <v>80</v>
      </c>
      <c r="D25" s="638" t="s">
        <v>80</v>
      </c>
      <c r="E25" s="638" t="s">
        <v>80</v>
      </c>
      <c r="F25" s="638" t="s">
        <v>80</v>
      </c>
      <c r="G25" s="897" t="s">
        <v>80</v>
      </c>
      <c r="H25" s="10"/>
      <c r="I25" s="10"/>
      <c r="J25" s="638"/>
      <c r="K25" s="638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</row>
    <row r="26" spans="1:68" s="10" customFormat="1" ht="25.15" customHeight="1">
      <c r="A26" s="633" t="s">
        <v>31</v>
      </c>
      <c r="B26" s="634">
        <v>17</v>
      </c>
      <c r="C26" s="635">
        <v>9</v>
      </c>
      <c r="D26" s="638" t="s">
        <v>80</v>
      </c>
      <c r="E26" s="188">
        <v>8</v>
      </c>
      <c r="F26" s="638" t="s">
        <v>80</v>
      </c>
      <c r="G26" s="897" t="s">
        <v>80</v>
      </c>
      <c r="J26" s="634"/>
      <c r="K26" s="188"/>
    </row>
    <row r="27" spans="1:68" s="10" customFormat="1" ht="25.15" customHeight="1">
      <c r="A27" s="633" t="s">
        <v>32</v>
      </c>
      <c r="B27" s="638" t="s">
        <v>80</v>
      </c>
      <c r="C27" s="638" t="s">
        <v>80</v>
      </c>
      <c r="D27" s="638" t="s">
        <v>80</v>
      </c>
      <c r="E27" s="638" t="s">
        <v>80</v>
      </c>
      <c r="F27" s="638" t="s">
        <v>80</v>
      </c>
      <c r="G27" s="897" t="s">
        <v>80</v>
      </c>
      <c r="J27" s="638"/>
      <c r="K27" s="638"/>
    </row>
    <row r="28" spans="1:68" s="10" customFormat="1" ht="25.15" customHeight="1">
      <c r="A28" s="633" t="s">
        <v>33</v>
      </c>
      <c r="B28" s="634">
        <v>3</v>
      </c>
      <c r="C28" s="188">
        <v>2</v>
      </c>
      <c r="D28" s="638" t="s">
        <v>80</v>
      </c>
      <c r="E28" s="635">
        <v>1</v>
      </c>
      <c r="F28" s="638" t="s">
        <v>80</v>
      </c>
      <c r="G28" s="897" t="s">
        <v>80</v>
      </c>
      <c r="J28" s="634"/>
      <c r="K28" s="635"/>
    </row>
    <row r="29" spans="1:68" s="28" customFormat="1" ht="25.15" customHeight="1">
      <c r="A29" s="633" t="s">
        <v>34</v>
      </c>
      <c r="B29" s="638" t="s">
        <v>80</v>
      </c>
      <c r="C29" s="638" t="s">
        <v>80</v>
      </c>
      <c r="D29" s="638" t="s">
        <v>80</v>
      </c>
      <c r="E29" s="638" t="s">
        <v>80</v>
      </c>
      <c r="F29" s="638" t="s">
        <v>80</v>
      </c>
      <c r="G29" s="897" t="s">
        <v>80</v>
      </c>
      <c r="J29" s="929"/>
    </row>
    <row r="30" spans="1:68" s="28" customFormat="1" ht="25.15" customHeight="1">
      <c r="A30" s="633" t="s">
        <v>35</v>
      </c>
      <c r="B30" s="638" t="s">
        <v>80</v>
      </c>
      <c r="C30" s="638" t="s">
        <v>80</v>
      </c>
      <c r="D30" s="638" t="s">
        <v>80</v>
      </c>
      <c r="E30" s="638" t="s">
        <v>80</v>
      </c>
      <c r="F30" s="638" t="s">
        <v>80</v>
      </c>
      <c r="G30" s="897" t="s">
        <v>80</v>
      </c>
      <c r="K30" s="929"/>
    </row>
    <row r="31" spans="1:68" s="28" customFormat="1" ht="25.15" customHeight="1">
      <c r="A31" s="633" t="s">
        <v>36</v>
      </c>
      <c r="B31" s="638" t="s">
        <v>80</v>
      </c>
      <c r="C31" s="638" t="s">
        <v>80</v>
      </c>
      <c r="D31" s="638" t="s">
        <v>80</v>
      </c>
      <c r="E31" s="638" t="s">
        <v>80</v>
      </c>
      <c r="F31" s="638" t="s">
        <v>80</v>
      </c>
      <c r="G31" s="897" t="s">
        <v>80</v>
      </c>
    </row>
    <row r="32" spans="1:68" s="28" customFormat="1" ht="25.15" customHeight="1">
      <c r="A32" s="640" t="s">
        <v>37</v>
      </c>
      <c r="B32" s="641" t="s">
        <v>80</v>
      </c>
      <c r="C32" s="642" t="s">
        <v>80</v>
      </c>
      <c r="D32" s="642" t="s">
        <v>80</v>
      </c>
      <c r="E32" s="642" t="s">
        <v>80</v>
      </c>
      <c r="F32" s="642" t="s">
        <v>80</v>
      </c>
      <c r="G32" s="898" t="s">
        <v>80</v>
      </c>
    </row>
    <row r="33" spans="1:7" s="28" customFormat="1" ht="15.95" customHeight="1">
      <c r="A33" s="6" t="s">
        <v>38</v>
      </c>
      <c r="B33" s="29"/>
      <c r="C33" s="30"/>
      <c r="D33" s="30"/>
      <c r="E33" s="30"/>
      <c r="F33" s="30"/>
      <c r="G33" s="30"/>
    </row>
    <row r="34" spans="1:7">
      <c r="A34" s="31"/>
    </row>
    <row r="35" spans="1:7">
      <c r="A35" s="31"/>
    </row>
    <row r="36" spans="1:7">
      <c r="A36" s="31"/>
    </row>
    <row r="37" spans="1:7">
      <c r="A37" s="31"/>
    </row>
    <row r="38" spans="1:7">
      <c r="A38" s="31"/>
    </row>
    <row r="39" spans="1:7">
      <c r="A39" s="31"/>
    </row>
    <row r="40" spans="1:7">
      <c r="A40" s="31"/>
    </row>
    <row r="41" spans="1:7">
      <c r="A41" s="31"/>
    </row>
    <row r="42" spans="1:7">
      <c r="A42" s="31"/>
    </row>
    <row r="43" spans="1:7">
      <c r="A43" s="31"/>
    </row>
    <row r="44" spans="1:7">
      <c r="A44" s="31"/>
    </row>
    <row r="45" spans="1:7">
      <c r="A45" s="31"/>
    </row>
    <row r="46" spans="1:7">
      <c r="A46" s="31"/>
    </row>
    <row r="47" spans="1:7">
      <c r="A47" s="31"/>
    </row>
    <row r="48" spans="1:7">
      <c r="A48" s="31"/>
    </row>
    <row r="49" spans="1:1">
      <c r="A49" s="31"/>
    </row>
    <row r="50" spans="1:1">
      <c r="A50" s="31"/>
    </row>
    <row r="51" spans="1:1">
      <c r="A51" s="31"/>
    </row>
    <row r="52" spans="1:1">
      <c r="A52" s="31"/>
    </row>
  </sheetData>
  <mergeCells count="4">
    <mergeCell ref="A2:G2"/>
    <mergeCell ref="A3:G3"/>
    <mergeCell ref="A4:G4"/>
    <mergeCell ref="F5:G5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6"/>
  <sheetViews>
    <sheetView view="pageBreakPreview" topLeftCell="A16" zoomScaleNormal="100" zoomScaleSheetLayoutView="100" workbookViewId="0">
      <selection activeCell="J31" sqref="J31"/>
    </sheetView>
  </sheetViews>
  <sheetFormatPr defaultColWidth="9" defaultRowHeight="14.25"/>
  <cols>
    <col min="1" max="1" width="9.375" style="291" customWidth="1"/>
    <col min="2" max="2" width="5.5" style="291" customWidth="1"/>
    <col min="3" max="5" width="5.75" style="291" customWidth="1"/>
    <col min="6" max="6" width="8.25" style="291" customWidth="1"/>
    <col min="7" max="7" width="9.125" style="291" customWidth="1"/>
    <col min="8" max="8" width="7.375" style="291" customWidth="1"/>
    <col min="9" max="9" width="5" style="291" customWidth="1"/>
    <col min="10" max="10" width="7.625" style="262" customWidth="1"/>
    <col min="11" max="11" width="9.75" style="262" customWidth="1"/>
    <col min="12" max="12" width="4.5" style="262" customWidth="1"/>
    <col min="13" max="13" width="7.875" style="262" customWidth="1"/>
    <col min="14" max="14" width="4.5" style="262" customWidth="1"/>
    <col min="15" max="15" width="12" style="262" customWidth="1"/>
    <col min="16" max="16" width="9" style="262" customWidth="1"/>
    <col min="17" max="16384" width="9" style="262"/>
  </cols>
  <sheetData>
    <row r="1" spans="1:16" ht="5.0999999999999996" customHeight="1">
      <c r="A1" s="261"/>
      <c r="B1" s="261"/>
      <c r="C1" s="261"/>
      <c r="D1" s="261"/>
      <c r="E1" s="261"/>
      <c r="F1" s="261"/>
      <c r="G1" s="261"/>
      <c r="H1" s="261"/>
      <c r="I1" s="261"/>
    </row>
    <row r="2" spans="1:16" ht="50.1" customHeight="1">
      <c r="A2" s="1063"/>
      <c r="B2" s="1063"/>
      <c r="C2" s="1063"/>
      <c r="D2" s="1063"/>
      <c r="E2" s="1063"/>
      <c r="F2" s="1063"/>
      <c r="G2" s="1063"/>
      <c r="H2" s="1063"/>
      <c r="I2" s="1063"/>
    </row>
    <row r="3" spans="1:16" s="211" customFormat="1" ht="21" customHeight="1">
      <c r="A3" s="1038" t="s">
        <v>809</v>
      </c>
      <c r="B3" s="1038"/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</row>
    <row r="4" spans="1:16" s="211" customFormat="1" ht="20.100000000000001" customHeight="1">
      <c r="A4" s="1097" t="s">
        <v>254</v>
      </c>
      <c r="B4" s="1097"/>
      <c r="C4" s="1097"/>
      <c r="D4" s="1097"/>
      <c r="E4" s="1097"/>
      <c r="F4" s="1097"/>
      <c r="G4" s="1097"/>
      <c r="H4" s="1097"/>
      <c r="I4" s="1097"/>
      <c r="J4" s="1097"/>
      <c r="K4" s="1097"/>
      <c r="L4" s="1097"/>
      <c r="M4" s="1097"/>
      <c r="N4" s="1097"/>
      <c r="O4" s="1097"/>
      <c r="P4" s="1097"/>
    </row>
    <row r="5" spans="1:16" s="216" customFormat="1" ht="20.100000000000001" customHeight="1">
      <c r="A5" s="212" t="s">
        <v>255</v>
      </c>
      <c r="B5" s="212"/>
      <c r="C5" s="263"/>
      <c r="D5" s="1098"/>
      <c r="E5" s="1098"/>
      <c r="F5" s="1098"/>
      <c r="H5" s="264"/>
      <c r="P5" s="215" t="s">
        <v>256</v>
      </c>
    </row>
    <row r="6" spans="1:16" s="220" customFormat="1" ht="33" customHeight="1">
      <c r="A6" s="217" t="s">
        <v>236</v>
      </c>
      <c r="B6" s="265" t="s">
        <v>257</v>
      </c>
      <c r="C6" s="266"/>
      <c r="D6" s="267"/>
      <c r="E6" s="267"/>
      <c r="F6" s="265" t="s">
        <v>258</v>
      </c>
      <c r="G6" s="267"/>
      <c r="H6" s="268"/>
      <c r="I6" s="1099" t="s">
        <v>259</v>
      </c>
      <c r="J6" s="1099"/>
      <c r="K6" s="1099"/>
      <c r="L6" s="1099"/>
      <c r="M6" s="1099"/>
      <c r="N6" s="1099"/>
      <c r="O6" s="1099" t="s">
        <v>260</v>
      </c>
      <c r="P6" s="1099"/>
    </row>
    <row r="7" spans="1:16" s="270" customFormat="1" ht="18.75" customHeight="1">
      <c r="A7" s="221"/>
      <c r="B7" s="269" t="s">
        <v>128</v>
      </c>
      <c r="C7" s="223" t="s">
        <v>261</v>
      </c>
      <c r="D7" s="223" t="s">
        <v>262</v>
      </c>
      <c r="E7" s="223" t="s">
        <v>263</v>
      </c>
      <c r="F7" s="223" t="s">
        <v>264</v>
      </c>
      <c r="G7" s="223" t="s">
        <v>265</v>
      </c>
      <c r="H7" s="224" t="s">
        <v>266</v>
      </c>
      <c r="I7" s="1084" t="s">
        <v>128</v>
      </c>
      <c r="J7" s="1083"/>
      <c r="K7" s="1084" t="s">
        <v>267</v>
      </c>
      <c r="L7" s="1083"/>
      <c r="M7" s="1084" t="s">
        <v>268</v>
      </c>
      <c r="N7" s="1083"/>
      <c r="O7" s="1093" t="s">
        <v>269</v>
      </c>
      <c r="P7" s="1094"/>
    </row>
    <row r="8" spans="1:16" s="220" customFormat="1" ht="18.75" customHeight="1">
      <c r="A8" s="231"/>
      <c r="B8" s="271"/>
      <c r="C8" s="271"/>
      <c r="D8" s="271"/>
      <c r="E8" s="271"/>
      <c r="F8" s="271" t="s">
        <v>270</v>
      </c>
      <c r="G8" s="230" t="s">
        <v>270</v>
      </c>
      <c r="H8" s="272"/>
      <c r="I8" s="1025" t="s">
        <v>53</v>
      </c>
      <c r="J8" s="1026"/>
      <c r="K8" s="1025" t="s">
        <v>271</v>
      </c>
      <c r="L8" s="1026"/>
      <c r="M8" s="1025" t="s">
        <v>272</v>
      </c>
      <c r="N8" s="1026"/>
      <c r="O8" s="1095"/>
      <c r="P8" s="1096"/>
    </row>
    <row r="9" spans="1:16" s="220" customFormat="1" ht="18.75" customHeight="1">
      <c r="A9" s="228" t="s">
        <v>228</v>
      </c>
      <c r="B9" s="271" t="s">
        <v>53</v>
      </c>
      <c r="C9" s="271" t="s">
        <v>273</v>
      </c>
      <c r="D9" s="271" t="s">
        <v>274</v>
      </c>
      <c r="E9" s="271" t="s">
        <v>246</v>
      </c>
      <c r="F9" s="271" t="s">
        <v>275</v>
      </c>
      <c r="G9" s="271" t="s">
        <v>276</v>
      </c>
      <c r="H9" s="272" t="s">
        <v>277</v>
      </c>
      <c r="I9" s="273"/>
      <c r="J9" s="274"/>
      <c r="K9" s="1025" t="s">
        <v>278</v>
      </c>
      <c r="L9" s="1026"/>
      <c r="M9" s="1025" t="s">
        <v>278</v>
      </c>
      <c r="N9" s="1026"/>
      <c r="O9" s="1095"/>
      <c r="P9" s="1096"/>
    </row>
    <row r="10" spans="1:16" s="236" customFormat="1" ht="41.25" customHeight="1">
      <c r="A10" s="930">
        <v>2015</v>
      </c>
      <c r="B10" s="275">
        <v>179</v>
      </c>
      <c r="C10" s="234">
        <v>167</v>
      </c>
      <c r="D10" s="234">
        <v>10</v>
      </c>
      <c r="E10" s="234">
        <v>2</v>
      </c>
      <c r="F10" s="234">
        <v>59</v>
      </c>
      <c r="G10" s="234">
        <v>3</v>
      </c>
      <c r="H10" s="234">
        <v>872.38</v>
      </c>
      <c r="I10" s="1071">
        <v>1276725</v>
      </c>
      <c r="J10" s="1071"/>
      <c r="K10" s="1071">
        <v>170069</v>
      </c>
      <c r="L10" s="1071"/>
      <c r="M10" s="1071">
        <v>1106656</v>
      </c>
      <c r="N10" s="1071"/>
      <c r="O10" s="707"/>
      <c r="P10" s="708"/>
    </row>
    <row r="11" spans="1:16" s="236" customFormat="1" ht="41.25" customHeight="1">
      <c r="A11" s="931">
        <v>2016</v>
      </c>
      <c r="B11" s="276">
        <v>171</v>
      </c>
      <c r="C11" s="237">
        <v>154</v>
      </c>
      <c r="D11" s="237">
        <v>11</v>
      </c>
      <c r="E11" s="237">
        <v>6</v>
      </c>
      <c r="F11" s="237">
        <v>23</v>
      </c>
      <c r="G11" s="237">
        <v>8</v>
      </c>
      <c r="H11" s="237">
        <v>3921</v>
      </c>
      <c r="I11" s="1072">
        <v>807637</v>
      </c>
      <c r="J11" s="1072"/>
      <c r="K11" s="1072">
        <v>287344</v>
      </c>
      <c r="L11" s="1072"/>
      <c r="M11" s="1072">
        <v>520293</v>
      </c>
      <c r="N11" s="1072"/>
      <c r="O11" s="705"/>
      <c r="P11" s="706"/>
    </row>
    <row r="12" spans="1:16" s="236" customFormat="1" ht="41.25" customHeight="1">
      <c r="A12" s="931">
        <v>2017</v>
      </c>
      <c r="B12" s="276">
        <v>181</v>
      </c>
      <c r="C12" s="237">
        <v>155</v>
      </c>
      <c r="D12" s="237">
        <v>16</v>
      </c>
      <c r="E12" s="237">
        <v>10</v>
      </c>
      <c r="F12" s="237">
        <v>38</v>
      </c>
      <c r="G12" s="237">
        <v>5</v>
      </c>
      <c r="H12" s="237">
        <v>1524.15</v>
      </c>
      <c r="I12" s="1072">
        <v>500073</v>
      </c>
      <c r="J12" s="1072"/>
      <c r="K12" s="1072">
        <v>285847</v>
      </c>
      <c r="L12" s="1072"/>
      <c r="M12" s="1072">
        <v>214226</v>
      </c>
      <c r="N12" s="1072"/>
      <c r="O12" s="705"/>
      <c r="P12" s="706"/>
    </row>
    <row r="13" spans="1:16" s="236" customFormat="1" ht="41.25" customHeight="1">
      <c r="A13" s="931">
        <v>2018</v>
      </c>
      <c r="B13" s="277">
        <v>171</v>
      </c>
      <c r="C13" s="278">
        <v>149</v>
      </c>
      <c r="D13" s="277">
        <v>7</v>
      </c>
      <c r="E13" s="278">
        <v>15</v>
      </c>
      <c r="F13" s="278">
        <v>76</v>
      </c>
      <c r="G13" s="277">
        <v>8</v>
      </c>
      <c r="H13" s="279">
        <v>2989</v>
      </c>
      <c r="I13" s="1073">
        <v>708911</v>
      </c>
      <c r="J13" s="1073"/>
      <c r="K13" s="1073">
        <v>378682</v>
      </c>
      <c r="L13" s="1073"/>
      <c r="M13" s="1073">
        <v>330229</v>
      </c>
      <c r="N13" s="1073"/>
      <c r="O13" s="1073">
        <v>32524517</v>
      </c>
      <c r="P13" s="1074"/>
    </row>
    <row r="14" spans="1:16" s="243" customFormat="1" ht="41.25" customHeight="1">
      <c r="A14" s="454">
        <v>2019</v>
      </c>
      <c r="B14" s="753">
        <v>147</v>
      </c>
      <c r="C14" s="754">
        <v>135</v>
      </c>
      <c r="D14" s="753">
        <v>3</v>
      </c>
      <c r="E14" s="754">
        <v>9</v>
      </c>
      <c r="F14" s="754">
        <v>114</v>
      </c>
      <c r="G14" s="753">
        <v>6</v>
      </c>
      <c r="H14" s="755">
        <v>2257</v>
      </c>
      <c r="I14" s="1085">
        <v>926938</v>
      </c>
      <c r="J14" s="1085"/>
      <c r="K14" s="1086">
        <v>550220</v>
      </c>
      <c r="L14" s="1087"/>
      <c r="M14" s="1086">
        <v>376718</v>
      </c>
      <c r="N14" s="1087"/>
      <c r="O14" s="1086">
        <v>71031920</v>
      </c>
      <c r="P14" s="1088"/>
    </row>
    <row r="15" spans="1:16" s="250" customFormat="1" ht="41.25" customHeight="1">
      <c r="A15" s="932">
        <v>2020</v>
      </c>
      <c r="B15" s="825">
        <v>196</v>
      </c>
      <c r="C15" s="826">
        <v>121</v>
      </c>
      <c r="D15" s="825">
        <v>6</v>
      </c>
      <c r="E15" s="826">
        <v>69</v>
      </c>
      <c r="F15" s="826">
        <v>18</v>
      </c>
      <c r="G15" s="825">
        <v>4</v>
      </c>
      <c r="H15" s="827">
        <v>2585</v>
      </c>
      <c r="I15" s="1089">
        <v>472808</v>
      </c>
      <c r="J15" s="1089"/>
      <c r="K15" s="1090">
        <v>255038</v>
      </c>
      <c r="L15" s="1091"/>
      <c r="M15" s="1090">
        <v>217770</v>
      </c>
      <c r="N15" s="1091"/>
      <c r="O15" s="1090">
        <v>53588420</v>
      </c>
      <c r="P15" s="1092"/>
    </row>
    <row r="16" spans="1:16" s="220" customFormat="1" ht="33" customHeight="1">
      <c r="A16" s="891" t="s">
        <v>236</v>
      </c>
      <c r="B16" s="1075" t="s">
        <v>279</v>
      </c>
      <c r="C16" s="1075"/>
      <c r="D16" s="1075"/>
      <c r="E16" s="1075"/>
      <c r="F16" s="1075"/>
      <c r="G16" s="1075"/>
      <c r="H16" s="1075"/>
      <c r="I16" s="1075"/>
      <c r="J16" s="1075"/>
      <c r="K16" s="1076" t="s">
        <v>280</v>
      </c>
      <c r="L16" s="1077"/>
      <c r="M16" s="1078"/>
      <c r="N16" s="1079" t="s">
        <v>281</v>
      </c>
      <c r="O16" s="1080"/>
      <c r="P16" s="1081"/>
    </row>
    <row r="17" spans="1:16" s="220" customFormat="1" ht="19.350000000000001" customHeight="1">
      <c r="A17" s="891"/>
      <c r="B17" s="1082" t="s">
        <v>282</v>
      </c>
      <c r="C17" s="1082"/>
      <c r="D17" s="1083"/>
      <c r="E17" s="1084" t="s">
        <v>283</v>
      </c>
      <c r="F17" s="1082"/>
      <c r="G17" s="1083"/>
      <c r="H17" s="1084" t="s">
        <v>284</v>
      </c>
      <c r="I17" s="1082"/>
      <c r="J17" s="1083"/>
      <c r="K17" s="1076"/>
      <c r="L17" s="1077"/>
      <c r="M17" s="1078"/>
      <c r="N17" s="1079"/>
      <c r="O17" s="1080"/>
      <c r="P17" s="1081"/>
    </row>
    <row r="18" spans="1:16" s="220" customFormat="1" ht="19.350000000000001" customHeight="1">
      <c r="A18" s="896"/>
      <c r="B18" s="254"/>
      <c r="C18" s="281" t="s">
        <v>285</v>
      </c>
      <c r="D18" s="282" t="s">
        <v>286</v>
      </c>
      <c r="E18" s="233"/>
      <c r="F18" s="281" t="s">
        <v>285</v>
      </c>
      <c r="G18" s="282" t="s">
        <v>286</v>
      </c>
      <c r="H18" s="233"/>
      <c r="I18" s="281" t="s">
        <v>285</v>
      </c>
      <c r="J18" s="282" t="s">
        <v>286</v>
      </c>
      <c r="K18" s="233"/>
      <c r="L18" s="829"/>
      <c r="M18" s="828"/>
      <c r="N18" s="233"/>
      <c r="O18" s="829"/>
      <c r="P18" s="828"/>
    </row>
    <row r="19" spans="1:16" s="220" customFormat="1" ht="19.350000000000001" customHeight="1">
      <c r="A19" s="892" t="s">
        <v>228</v>
      </c>
      <c r="B19" s="254"/>
      <c r="C19" s="272" t="s">
        <v>287</v>
      </c>
      <c r="D19" s="232" t="s">
        <v>288</v>
      </c>
      <c r="E19" s="229"/>
      <c r="F19" s="272" t="s">
        <v>287</v>
      </c>
      <c r="G19" s="232" t="s">
        <v>288</v>
      </c>
      <c r="H19" s="229"/>
      <c r="I19" s="272" t="s">
        <v>287</v>
      </c>
      <c r="J19" s="254" t="s">
        <v>288</v>
      </c>
      <c r="K19" s="233"/>
      <c r="L19" s="822"/>
      <c r="M19" s="823"/>
      <c r="N19" s="233"/>
      <c r="O19" s="822"/>
      <c r="P19" s="823"/>
    </row>
    <row r="20" spans="1:16" s="284" customFormat="1" ht="41.25" customHeight="1">
      <c r="A20" s="930">
        <v>2015</v>
      </c>
      <c r="B20" s="234">
        <v>9</v>
      </c>
      <c r="C20" s="234"/>
      <c r="D20" s="234"/>
      <c r="E20" s="234">
        <v>1</v>
      </c>
      <c r="F20" s="234"/>
      <c r="G20" s="234"/>
      <c r="H20" s="234">
        <v>8</v>
      </c>
      <c r="I20" s="234"/>
      <c r="J20" s="234"/>
      <c r="K20" s="275"/>
      <c r="L20" s="275">
        <v>5</v>
      </c>
      <c r="M20" s="275"/>
      <c r="N20" s="234"/>
      <c r="O20" s="234">
        <v>16</v>
      </c>
      <c r="P20" s="283"/>
    </row>
    <row r="21" spans="1:16" s="284" customFormat="1" ht="41.25" customHeight="1">
      <c r="A21" s="931">
        <v>2016</v>
      </c>
      <c r="B21" s="237">
        <v>13</v>
      </c>
      <c r="C21" s="237"/>
      <c r="D21" s="237"/>
      <c r="E21" s="237">
        <v>1</v>
      </c>
      <c r="F21" s="237"/>
      <c r="G21" s="237"/>
      <c r="H21" s="237">
        <v>12</v>
      </c>
      <c r="I21" s="237"/>
      <c r="J21" s="237"/>
      <c r="K21" s="237"/>
      <c r="L21" s="237">
        <v>12</v>
      </c>
      <c r="M21" s="237"/>
      <c r="N21" s="237"/>
      <c r="O21" s="237">
        <v>7</v>
      </c>
      <c r="P21" s="285"/>
    </row>
    <row r="22" spans="1:16" s="284" customFormat="1" ht="41.25" customHeight="1">
      <c r="A22" s="931">
        <v>2017</v>
      </c>
      <c r="B22" s="237">
        <v>5</v>
      </c>
      <c r="C22" s="237"/>
      <c r="D22" s="237"/>
      <c r="E22" s="237">
        <v>3</v>
      </c>
      <c r="F22" s="237"/>
      <c r="G22" s="237"/>
      <c r="H22" s="237">
        <v>2</v>
      </c>
      <c r="I22" s="237"/>
      <c r="J22" s="237"/>
      <c r="K22" s="237"/>
      <c r="L22" s="237">
        <v>6</v>
      </c>
      <c r="M22" s="237"/>
      <c r="N22" s="237"/>
      <c r="O22" s="237">
        <v>44</v>
      </c>
      <c r="P22" s="285"/>
    </row>
    <row r="23" spans="1:16" s="284" customFormat="1" ht="41.25" customHeight="1">
      <c r="A23" s="931">
        <v>2018</v>
      </c>
      <c r="B23" s="277">
        <v>6</v>
      </c>
      <c r="C23" s="277"/>
      <c r="D23" s="277"/>
      <c r="E23" s="279">
        <v>0</v>
      </c>
      <c r="F23" s="279"/>
      <c r="G23" s="277"/>
      <c r="H23" s="279">
        <v>6</v>
      </c>
      <c r="I23" s="279"/>
      <c r="J23" s="277"/>
      <c r="K23" s="286"/>
      <c r="L23" s="286">
        <v>18</v>
      </c>
      <c r="M23" s="286"/>
      <c r="N23" s="286"/>
      <c r="O23" s="286">
        <v>9</v>
      </c>
      <c r="P23" s="285"/>
    </row>
    <row r="24" spans="1:16" s="287" customFormat="1" ht="41.25" customHeight="1">
      <c r="A24" s="454">
        <v>2019</v>
      </c>
      <c r="B24" s="753">
        <v>10</v>
      </c>
      <c r="C24" s="753"/>
      <c r="D24" s="755"/>
      <c r="E24" s="755">
        <v>1</v>
      </c>
      <c r="F24" s="753"/>
      <c r="G24" s="755"/>
      <c r="H24" s="755">
        <v>9</v>
      </c>
      <c r="I24" s="753"/>
      <c r="J24" s="755"/>
      <c r="K24" s="755"/>
      <c r="L24" s="755">
        <v>19</v>
      </c>
      <c r="M24" s="755"/>
      <c r="N24" s="755"/>
      <c r="O24" s="755">
        <v>5</v>
      </c>
      <c r="P24" s="756"/>
    </row>
    <row r="25" spans="1:16" s="289" customFormat="1" ht="41.25" customHeight="1">
      <c r="A25" s="932">
        <v>2020</v>
      </c>
      <c r="B25" s="825">
        <v>10</v>
      </c>
      <c r="C25" s="825">
        <v>7</v>
      </c>
      <c r="D25" s="827">
        <v>3</v>
      </c>
      <c r="E25" s="827">
        <v>1</v>
      </c>
      <c r="F25" s="825">
        <v>0</v>
      </c>
      <c r="G25" s="827">
        <v>1</v>
      </c>
      <c r="H25" s="827">
        <v>9</v>
      </c>
      <c r="I25" s="825">
        <v>2</v>
      </c>
      <c r="J25" s="827">
        <v>7</v>
      </c>
      <c r="K25" s="827"/>
      <c r="L25" s="827">
        <v>10</v>
      </c>
      <c r="M25" s="827"/>
      <c r="N25" s="827"/>
      <c r="O25" s="827">
        <v>3</v>
      </c>
      <c r="P25" s="288"/>
    </row>
    <row r="26" spans="1:16" ht="15.95" customHeight="1">
      <c r="A26" s="290" t="s">
        <v>253</v>
      </c>
      <c r="B26" s="261"/>
      <c r="C26" s="261"/>
      <c r="D26" s="261"/>
      <c r="E26" s="261"/>
      <c r="F26" s="261"/>
      <c r="G26" s="261"/>
      <c r="H26" s="261"/>
      <c r="I26" s="261"/>
    </row>
  </sheetData>
  <mergeCells count="42">
    <mergeCell ref="A2:I2"/>
    <mergeCell ref="A3:P3"/>
    <mergeCell ref="A4:P4"/>
    <mergeCell ref="D5:F5"/>
    <mergeCell ref="I6:N6"/>
    <mergeCell ref="O6:P6"/>
    <mergeCell ref="I7:J7"/>
    <mergeCell ref="K7:L7"/>
    <mergeCell ref="M7:N7"/>
    <mergeCell ref="O7:P9"/>
    <mergeCell ref="I8:J8"/>
    <mergeCell ref="K8:L8"/>
    <mergeCell ref="M8:N8"/>
    <mergeCell ref="K9:L9"/>
    <mergeCell ref="M9:N9"/>
    <mergeCell ref="I14:J14"/>
    <mergeCell ref="K14:L14"/>
    <mergeCell ref="M14:N14"/>
    <mergeCell ref="O14:P14"/>
    <mergeCell ref="I15:J15"/>
    <mergeCell ref="K15:L15"/>
    <mergeCell ref="M15:N15"/>
    <mergeCell ref="O15:P15"/>
    <mergeCell ref="B16:J16"/>
    <mergeCell ref="K16:M17"/>
    <mergeCell ref="N16:P17"/>
    <mergeCell ref="B17:D17"/>
    <mergeCell ref="E17:G17"/>
    <mergeCell ref="H17:J17"/>
    <mergeCell ref="I13:J13"/>
    <mergeCell ref="I12:J12"/>
    <mergeCell ref="I11:J11"/>
    <mergeCell ref="I10:J10"/>
    <mergeCell ref="K13:L13"/>
    <mergeCell ref="K12:L12"/>
    <mergeCell ref="K11:L11"/>
    <mergeCell ref="K10:L10"/>
    <mergeCell ref="M10:N10"/>
    <mergeCell ref="M11:N11"/>
    <mergeCell ref="M12:N12"/>
    <mergeCell ref="M13:N13"/>
    <mergeCell ref="O13:P13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71" orientation="portrait" r:id="rId1"/>
  <headerFooter>
    <oddFooter xml:space="preserve">&amp;C&amp;"돋움,Regular"&amp;1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7"/>
  <sheetViews>
    <sheetView view="pageBreakPreview" topLeftCell="A16" zoomScaleNormal="100" zoomScaleSheetLayoutView="100" workbookViewId="0">
      <selection activeCell="M16" sqref="M16"/>
    </sheetView>
  </sheetViews>
  <sheetFormatPr defaultColWidth="9" defaultRowHeight="14.25"/>
  <cols>
    <col min="1" max="1" width="10.625" style="291" customWidth="1"/>
    <col min="2" max="7" width="12.125" style="291" customWidth="1"/>
    <col min="8" max="16384" width="9" style="262"/>
  </cols>
  <sheetData>
    <row r="1" spans="1:14" ht="5.0999999999999996" customHeight="1">
      <c r="A1" s="261"/>
      <c r="B1" s="261"/>
      <c r="C1" s="261"/>
      <c r="D1" s="261"/>
      <c r="E1" s="261"/>
      <c r="F1" s="261"/>
      <c r="G1" s="261"/>
    </row>
    <row r="2" spans="1:14" ht="50.1" customHeight="1">
      <c r="A2" s="1063"/>
      <c r="B2" s="1063"/>
      <c r="C2" s="1063"/>
      <c r="D2" s="1063"/>
      <c r="E2" s="1063"/>
      <c r="F2" s="1063"/>
      <c r="G2" s="1063"/>
    </row>
    <row r="3" spans="1:14" s="211" customFormat="1" ht="21" customHeight="1">
      <c r="A3" s="1038" t="s">
        <v>810</v>
      </c>
      <c r="B3" s="1038"/>
      <c r="C3" s="1038"/>
      <c r="D3" s="1038"/>
      <c r="E3" s="1038"/>
      <c r="F3" s="1038"/>
      <c r="G3" s="1038"/>
    </row>
    <row r="4" spans="1:14" s="211" customFormat="1" ht="20.100000000000001" customHeight="1">
      <c r="A4" s="1097" t="s">
        <v>433</v>
      </c>
      <c r="B4" s="1097"/>
      <c r="C4" s="1104"/>
      <c r="D4" s="1104"/>
      <c r="E4" s="1104"/>
      <c r="F4" s="1104"/>
      <c r="G4" s="1104"/>
    </row>
    <row r="5" spans="1:14" s="216" customFormat="1" ht="20.100000000000001" customHeight="1">
      <c r="A5" s="212" t="s">
        <v>390</v>
      </c>
      <c r="B5" s="212"/>
      <c r="C5" s="1068"/>
      <c r="D5" s="1068"/>
      <c r="E5" s="1068"/>
      <c r="F5" s="1068"/>
      <c r="G5" s="215" t="s">
        <v>391</v>
      </c>
    </row>
    <row r="6" spans="1:14" s="220" customFormat="1" ht="20.100000000000001" customHeight="1">
      <c r="A6" s="217" t="s">
        <v>125</v>
      </c>
      <c r="B6" s="369" t="s">
        <v>128</v>
      </c>
      <c r="C6" s="1030" t="s">
        <v>434</v>
      </c>
      <c r="D6" s="1105"/>
      <c r="E6" s="1105"/>
      <c r="F6" s="1105"/>
      <c r="G6" s="1106"/>
      <c r="H6" s="219"/>
      <c r="I6" s="219"/>
      <c r="J6" s="219"/>
      <c r="K6" s="219"/>
      <c r="L6" s="219"/>
      <c r="M6" s="219"/>
      <c r="N6" s="219"/>
    </row>
    <row r="7" spans="1:14" s="220" customFormat="1" ht="20.100000000000001" customHeight="1">
      <c r="A7" s="221"/>
      <c r="B7" s="226"/>
      <c r="C7" s="269" t="s">
        <v>435</v>
      </c>
      <c r="D7" s="269" t="s">
        <v>436</v>
      </c>
      <c r="E7" s="269" t="s">
        <v>437</v>
      </c>
      <c r="F7" s="269" t="s">
        <v>438</v>
      </c>
      <c r="G7" s="339" t="s">
        <v>439</v>
      </c>
      <c r="H7" s="219"/>
      <c r="I7" s="219"/>
      <c r="J7" s="219"/>
      <c r="K7" s="219"/>
      <c r="L7" s="219"/>
      <c r="M7" s="219"/>
      <c r="N7" s="219"/>
    </row>
    <row r="8" spans="1:14" s="220" customFormat="1" ht="18.95" customHeight="1">
      <c r="A8" s="221"/>
      <c r="B8" s="226"/>
      <c r="C8" s="223"/>
      <c r="D8" s="223"/>
      <c r="E8" s="402"/>
      <c r="F8" s="223" t="s">
        <v>440</v>
      </c>
      <c r="G8" s="358"/>
      <c r="H8" s="219"/>
      <c r="I8" s="219"/>
      <c r="J8" s="219"/>
      <c r="K8" s="219"/>
      <c r="L8" s="219"/>
      <c r="M8" s="219"/>
      <c r="N8" s="219"/>
    </row>
    <row r="9" spans="1:14" s="220" customFormat="1" ht="20.100000000000001" customHeight="1">
      <c r="A9" s="228" t="s">
        <v>228</v>
      </c>
      <c r="B9" s="229" t="s">
        <v>53</v>
      </c>
      <c r="C9" s="271" t="s">
        <v>441</v>
      </c>
      <c r="D9" s="271" t="s">
        <v>442</v>
      </c>
      <c r="E9" s="230" t="s">
        <v>443</v>
      </c>
      <c r="F9" s="271" t="s">
        <v>444</v>
      </c>
      <c r="G9" s="231" t="s">
        <v>445</v>
      </c>
    </row>
    <row r="10" spans="1:14" s="236" customFormat="1" ht="41.85" customHeight="1">
      <c r="A10" s="930">
        <v>2015</v>
      </c>
      <c r="B10" s="403">
        <v>179</v>
      </c>
      <c r="C10" s="403">
        <v>29</v>
      </c>
      <c r="D10" s="363">
        <v>16</v>
      </c>
      <c r="E10" s="363" t="s">
        <v>80</v>
      </c>
      <c r="F10" s="363">
        <v>1</v>
      </c>
      <c r="G10" s="404">
        <v>3</v>
      </c>
    </row>
    <row r="11" spans="1:14" s="236" customFormat="1" ht="41.85" customHeight="1">
      <c r="A11" s="931">
        <v>2016</v>
      </c>
      <c r="B11" s="405">
        <v>171</v>
      </c>
      <c r="C11" s="405">
        <v>37</v>
      </c>
      <c r="D11" s="366">
        <v>22</v>
      </c>
      <c r="E11" s="366">
        <v>2</v>
      </c>
      <c r="F11" s="366">
        <v>1</v>
      </c>
      <c r="G11" s="406">
        <v>1</v>
      </c>
    </row>
    <row r="12" spans="1:14" s="236" customFormat="1" ht="41.85" customHeight="1">
      <c r="A12" s="931">
        <v>2017</v>
      </c>
      <c r="B12" s="405">
        <v>181</v>
      </c>
      <c r="C12" s="405">
        <v>51</v>
      </c>
      <c r="D12" s="366">
        <v>15</v>
      </c>
      <c r="E12" s="366">
        <v>0</v>
      </c>
      <c r="F12" s="366">
        <v>0</v>
      </c>
      <c r="G12" s="406">
        <v>2</v>
      </c>
    </row>
    <row r="13" spans="1:14" s="236" customFormat="1" ht="41.85" customHeight="1">
      <c r="A13" s="931">
        <v>2018</v>
      </c>
      <c r="B13" s="405">
        <v>171</v>
      </c>
      <c r="C13" s="405">
        <v>50</v>
      </c>
      <c r="D13" s="366">
        <v>16</v>
      </c>
      <c r="E13" s="366">
        <v>2</v>
      </c>
      <c r="F13" s="366">
        <v>2</v>
      </c>
      <c r="G13" s="406">
        <v>2</v>
      </c>
    </row>
    <row r="14" spans="1:14" s="243" customFormat="1" ht="41.85" customHeight="1">
      <c r="A14" s="454">
        <v>2019</v>
      </c>
      <c r="B14" s="757">
        <v>147</v>
      </c>
      <c r="C14" s="757">
        <v>47</v>
      </c>
      <c r="D14" s="758">
        <v>6</v>
      </c>
      <c r="E14" s="758">
        <v>2</v>
      </c>
      <c r="F14" s="758">
        <v>1</v>
      </c>
      <c r="G14" s="759">
        <v>0</v>
      </c>
      <c r="H14" s="236"/>
      <c r="I14" s="236"/>
      <c r="J14" s="236"/>
    </row>
    <row r="15" spans="1:14" s="250" customFormat="1" ht="41.85" customHeight="1">
      <c r="A15" s="932">
        <v>2020</v>
      </c>
      <c r="B15" s="830">
        <v>196</v>
      </c>
      <c r="C15" s="830">
        <v>73</v>
      </c>
      <c r="D15" s="810">
        <v>11</v>
      </c>
      <c r="E15" s="810">
        <v>0</v>
      </c>
      <c r="F15" s="810">
        <v>0</v>
      </c>
      <c r="G15" s="831">
        <v>5</v>
      </c>
      <c r="H15" s="408"/>
      <c r="I15" s="408"/>
      <c r="J15" s="408"/>
    </row>
    <row r="16" spans="1:14" s="220" customFormat="1" ht="20.100000000000001" customHeight="1">
      <c r="A16" s="891" t="s">
        <v>125</v>
      </c>
      <c r="B16" s="1100" t="s">
        <v>446</v>
      </c>
      <c r="C16" s="1101"/>
      <c r="D16" s="224" t="s">
        <v>447</v>
      </c>
      <c r="E16" s="1102" t="s">
        <v>448</v>
      </c>
      <c r="F16" s="1103"/>
      <c r="G16" s="221" t="s">
        <v>449</v>
      </c>
    </row>
    <row r="17" spans="1:7" s="220" customFormat="1" ht="20.100000000000001" customHeight="1">
      <c r="A17" s="891"/>
      <c r="B17" s="409" t="s">
        <v>450</v>
      </c>
      <c r="C17" s="339" t="s">
        <v>361</v>
      </c>
      <c r="D17" s="224"/>
      <c r="E17" s="227" t="s">
        <v>451</v>
      </c>
      <c r="F17" s="227" t="s">
        <v>452</v>
      </c>
      <c r="G17" s="221" t="s">
        <v>453</v>
      </c>
    </row>
    <row r="18" spans="1:7" s="220" customFormat="1" ht="20.100000000000001" customHeight="1">
      <c r="A18" s="894"/>
      <c r="B18" s="340"/>
      <c r="C18" s="224"/>
      <c r="D18" s="358"/>
      <c r="E18" s="224"/>
      <c r="F18" s="231" t="s">
        <v>454</v>
      </c>
      <c r="G18" s="221"/>
    </row>
    <row r="19" spans="1:7" s="220" customFormat="1" ht="20.100000000000001" customHeight="1">
      <c r="A19" s="892" t="s">
        <v>228</v>
      </c>
      <c r="B19" s="232" t="s">
        <v>455</v>
      </c>
      <c r="C19" s="272" t="s">
        <v>246</v>
      </c>
      <c r="D19" s="231" t="s">
        <v>456</v>
      </c>
      <c r="E19" s="272" t="s">
        <v>457</v>
      </c>
      <c r="F19" s="231" t="s">
        <v>458</v>
      </c>
      <c r="G19" s="228" t="s">
        <v>459</v>
      </c>
    </row>
    <row r="20" spans="1:7" s="284" customFormat="1" ht="41.85" customHeight="1">
      <c r="A20" s="930">
        <v>2015</v>
      </c>
      <c r="B20" s="410">
        <v>104</v>
      </c>
      <c r="C20" s="403">
        <v>2</v>
      </c>
      <c r="D20" s="403">
        <v>0</v>
      </c>
      <c r="E20" s="403">
        <v>2</v>
      </c>
      <c r="F20" s="403">
        <v>8</v>
      </c>
      <c r="G20" s="411">
        <v>14</v>
      </c>
    </row>
    <row r="21" spans="1:7" s="284" customFormat="1" ht="41.85" customHeight="1">
      <c r="A21" s="931">
        <v>2016</v>
      </c>
      <c r="B21" s="412">
        <v>91</v>
      </c>
      <c r="C21" s="405">
        <v>0</v>
      </c>
      <c r="D21" s="405">
        <v>0</v>
      </c>
      <c r="E21" s="405">
        <v>6</v>
      </c>
      <c r="F21" s="405">
        <v>5</v>
      </c>
      <c r="G21" s="413">
        <v>6</v>
      </c>
    </row>
    <row r="22" spans="1:7" s="284" customFormat="1" ht="41.85" customHeight="1">
      <c r="A22" s="931">
        <v>2017</v>
      </c>
      <c r="B22" s="412">
        <v>87</v>
      </c>
      <c r="C22" s="405">
        <v>0</v>
      </c>
      <c r="D22" s="405">
        <v>0</v>
      </c>
      <c r="E22" s="405">
        <v>3</v>
      </c>
      <c r="F22" s="405">
        <v>13</v>
      </c>
      <c r="G22" s="413">
        <v>10</v>
      </c>
    </row>
    <row r="23" spans="1:7" s="284" customFormat="1" ht="41.85" customHeight="1">
      <c r="A23" s="931">
        <v>2018</v>
      </c>
      <c r="B23" s="412">
        <v>76</v>
      </c>
      <c r="C23" s="405">
        <v>1</v>
      </c>
      <c r="D23" s="405">
        <v>0</v>
      </c>
      <c r="E23" s="405">
        <v>3</v>
      </c>
      <c r="F23" s="405">
        <v>4</v>
      </c>
      <c r="G23" s="413">
        <v>15</v>
      </c>
    </row>
    <row r="24" spans="1:7" s="284" customFormat="1" ht="41.85" customHeight="1">
      <c r="A24" s="454">
        <v>2019</v>
      </c>
      <c r="B24" s="758">
        <v>79</v>
      </c>
      <c r="C24" s="757">
        <v>0</v>
      </c>
      <c r="D24" s="757">
        <v>0</v>
      </c>
      <c r="E24" s="757">
        <v>2</v>
      </c>
      <c r="F24" s="757">
        <v>1</v>
      </c>
      <c r="G24" s="760">
        <v>9</v>
      </c>
    </row>
    <row r="25" spans="1:7" s="289" customFormat="1" ht="41.85" customHeight="1">
      <c r="A25" s="932">
        <v>2020</v>
      </c>
      <c r="B25" s="368">
        <v>88</v>
      </c>
      <c r="C25" s="407">
        <v>0</v>
      </c>
      <c r="D25" s="407">
        <v>0</v>
      </c>
      <c r="E25" s="407">
        <v>2</v>
      </c>
      <c r="F25" s="407">
        <v>5</v>
      </c>
      <c r="G25" s="414">
        <v>12</v>
      </c>
    </row>
    <row r="26" spans="1:7" ht="15.95" customHeight="1">
      <c r="A26" s="290" t="s">
        <v>460</v>
      </c>
      <c r="B26" s="415"/>
      <c r="C26" s="416"/>
      <c r="D26" s="416"/>
      <c r="E26" s="416"/>
      <c r="F26" s="416"/>
      <c r="G26" s="416"/>
    </row>
    <row r="27" spans="1:7" ht="15.95" customHeight="1">
      <c r="A27" s="354" t="s">
        <v>253</v>
      </c>
      <c r="B27" s="261"/>
      <c r="C27" s="417"/>
      <c r="D27" s="417"/>
      <c r="E27" s="417"/>
      <c r="F27" s="417"/>
      <c r="G27" s="417"/>
    </row>
  </sheetData>
  <mergeCells count="7">
    <mergeCell ref="B16:C16"/>
    <mergeCell ref="E16:F16"/>
    <mergeCell ref="A2:G2"/>
    <mergeCell ref="A3:G3"/>
    <mergeCell ref="A4:G4"/>
    <mergeCell ref="C5:F5"/>
    <mergeCell ref="C6:G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5"/>
  <sheetViews>
    <sheetView view="pageBreakPreview" topLeftCell="A13" zoomScaleNormal="100" zoomScaleSheetLayoutView="100" workbookViewId="0">
      <selection activeCell="N20" sqref="N20"/>
    </sheetView>
  </sheetViews>
  <sheetFormatPr defaultColWidth="9" defaultRowHeight="14.25"/>
  <cols>
    <col min="1" max="1" width="10.625" style="291" customWidth="1"/>
    <col min="2" max="3" width="7.25" style="291" customWidth="1"/>
    <col min="4" max="4" width="9" style="291" customWidth="1"/>
    <col min="5" max="5" width="7.625" style="291" customWidth="1"/>
    <col min="6" max="6" width="6.625" style="291" customWidth="1"/>
    <col min="7" max="7" width="6.125" style="291" customWidth="1"/>
    <col min="8" max="8" width="10.375" style="333" customWidth="1"/>
    <col min="9" max="9" width="6.875" style="291" customWidth="1"/>
    <col min="10" max="10" width="6.5" style="291" customWidth="1"/>
    <col min="11" max="11" width="5.75" style="291" customWidth="1"/>
    <col min="12" max="16384" width="9" style="262"/>
  </cols>
  <sheetData>
    <row r="1" spans="1:14" ht="5.0999999999999996" customHeight="1">
      <c r="A1" s="261"/>
      <c r="B1" s="261"/>
      <c r="C1" s="261"/>
      <c r="D1" s="261"/>
      <c r="E1" s="261"/>
      <c r="F1" s="261"/>
      <c r="G1" s="261"/>
      <c r="H1" s="312"/>
      <c r="I1" s="261"/>
      <c r="J1" s="261"/>
      <c r="K1" s="261"/>
    </row>
    <row r="2" spans="1:14" ht="50.1" customHeight="1">
      <c r="A2" s="1063"/>
      <c r="B2" s="1063"/>
      <c r="C2" s="1063"/>
      <c r="D2" s="1063"/>
      <c r="E2" s="1063"/>
      <c r="F2" s="1063"/>
      <c r="G2" s="1063"/>
      <c r="H2" s="1063"/>
      <c r="I2" s="1063"/>
      <c r="J2" s="1063"/>
      <c r="K2" s="1063"/>
    </row>
    <row r="3" spans="1:14" s="211" customFormat="1" ht="21" customHeight="1">
      <c r="A3" s="1038" t="s">
        <v>811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</row>
    <row r="4" spans="1:14" s="211" customFormat="1" ht="20.100000000000001" customHeight="1">
      <c r="A4" s="1097" t="s">
        <v>461</v>
      </c>
      <c r="B4" s="1104"/>
      <c r="C4" s="1104"/>
      <c r="D4" s="1104"/>
      <c r="E4" s="1104"/>
      <c r="F4" s="1104"/>
      <c r="G4" s="1104"/>
      <c r="H4" s="1104"/>
      <c r="I4" s="1104"/>
      <c r="J4" s="1104"/>
      <c r="K4" s="1104"/>
    </row>
    <row r="5" spans="1:14" s="216" customFormat="1" ht="20.100000000000001" customHeight="1">
      <c r="A5" s="212" t="s">
        <v>390</v>
      </c>
      <c r="B5" s="212"/>
      <c r="C5" s="212"/>
      <c r="D5" s="1110"/>
      <c r="E5" s="1110"/>
      <c r="F5" s="1110"/>
      <c r="G5" s="1110"/>
      <c r="H5" s="1110"/>
      <c r="I5" s="212"/>
      <c r="J5" s="1111" t="s">
        <v>391</v>
      </c>
      <c r="K5" s="1111"/>
    </row>
    <row r="6" spans="1:14" s="220" customFormat="1" ht="20.100000000000001" customHeight="1">
      <c r="A6" s="217" t="s">
        <v>336</v>
      </c>
      <c r="B6" s="298" t="s">
        <v>128</v>
      </c>
      <c r="C6" s="1030" t="s">
        <v>462</v>
      </c>
      <c r="D6" s="1031"/>
      <c r="E6" s="1032"/>
      <c r="F6" s="1030" t="s">
        <v>463</v>
      </c>
      <c r="G6" s="1105"/>
      <c r="H6" s="1105"/>
      <c r="I6" s="1105"/>
      <c r="J6" s="1105"/>
      <c r="K6" s="1106"/>
      <c r="L6" s="418"/>
      <c r="M6" s="418"/>
      <c r="N6" s="418"/>
    </row>
    <row r="7" spans="1:14" s="220" customFormat="1" ht="29.25" customHeight="1">
      <c r="A7" s="221"/>
      <c r="B7" s="358"/>
      <c r="C7" s="298" t="s">
        <v>464</v>
      </c>
      <c r="D7" s="298" t="s">
        <v>465</v>
      </c>
      <c r="E7" s="298" t="s">
        <v>466</v>
      </c>
      <c r="F7" s="339" t="s">
        <v>467</v>
      </c>
      <c r="G7" s="298" t="s">
        <v>468</v>
      </c>
      <c r="H7" s="298" t="s">
        <v>469</v>
      </c>
      <c r="I7" s="298" t="s">
        <v>470</v>
      </c>
      <c r="J7" s="298" t="s">
        <v>471</v>
      </c>
      <c r="K7" s="298" t="s">
        <v>472</v>
      </c>
      <c r="L7" s="418"/>
      <c r="M7" s="418"/>
      <c r="N7" s="418"/>
    </row>
    <row r="8" spans="1:14" s="220" customFormat="1" ht="30" customHeight="1">
      <c r="A8" s="228" t="s">
        <v>228</v>
      </c>
      <c r="B8" s="231" t="s">
        <v>53</v>
      </c>
      <c r="C8" s="361" t="s">
        <v>473</v>
      </c>
      <c r="D8" s="361" t="s">
        <v>474</v>
      </c>
      <c r="E8" s="361" t="s">
        <v>475</v>
      </c>
      <c r="F8" s="231" t="s">
        <v>476</v>
      </c>
      <c r="G8" s="361" t="s">
        <v>477</v>
      </c>
      <c r="H8" s="361" t="s">
        <v>478</v>
      </c>
      <c r="I8" s="361" t="s">
        <v>479</v>
      </c>
      <c r="J8" s="361" t="s">
        <v>480</v>
      </c>
      <c r="K8" s="361" t="s">
        <v>481</v>
      </c>
      <c r="L8" s="418"/>
      <c r="M8" s="418"/>
      <c r="N8" s="418"/>
    </row>
    <row r="9" spans="1:14" s="236" customFormat="1" ht="35.1" customHeight="1">
      <c r="A9" s="930">
        <v>2015</v>
      </c>
      <c r="B9" s="704">
        <v>179</v>
      </c>
      <c r="C9" s="704">
        <v>24</v>
      </c>
      <c r="D9" s="704">
        <v>41</v>
      </c>
      <c r="E9" s="704">
        <v>1</v>
      </c>
      <c r="F9" s="704">
        <v>1</v>
      </c>
      <c r="G9" s="704">
        <v>7</v>
      </c>
      <c r="H9" s="704">
        <v>3</v>
      </c>
      <c r="I9" s="704">
        <v>0</v>
      </c>
      <c r="J9" s="704">
        <v>4</v>
      </c>
      <c r="K9" s="419">
        <v>1</v>
      </c>
    </row>
    <row r="10" spans="1:14" s="236" customFormat="1" ht="35.1" customHeight="1">
      <c r="A10" s="931">
        <v>2016</v>
      </c>
      <c r="B10" s="702">
        <v>171</v>
      </c>
      <c r="C10" s="702">
        <v>25</v>
      </c>
      <c r="D10" s="702">
        <v>28</v>
      </c>
      <c r="E10" s="702">
        <v>5</v>
      </c>
      <c r="F10" s="702">
        <v>2</v>
      </c>
      <c r="G10" s="702">
        <v>8</v>
      </c>
      <c r="H10" s="702">
        <v>3</v>
      </c>
      <c r="I10" s="702">
        <v>4</v>
      </c>
      <c r="J10" s="702">
        <v>3</v>
      </c>
      <c r="K10" s="420">
        <v>0</v>
      </c>
    </row>
    <row r="11" spans="1:14" s="236" customFormat="1" ht="35.1" customHeight="1">
      <c r="A11" s="931">
        <v>2017</v>
      </c>
      <c r="B11" s="702">
        <v>181</v>
      </c>
      <c r="C11" s="702">
        <v>20</v>
      </c>
      <c r="D11" s="702">
        <v>26</v>
      </c>
      <c r="E11" s="702">
        <v>1</v>
      </c>
      <c r="F11" s="702">
        <v>0</v>
      </c>
      <c r="G11" s="702">
        <v>6</v>
      </c>
      <c r="H11" s="702">
        <v>10</v>
      </c>
      <c r="I11" s="702">
        <v>2</v>
      </c>
      <c r="J11" s="702">
        <v>0</v>
      </c>
      <c r="K11" s="420">
        <v>0</v>
      </c>
    </row>
    <row r="12" spans="1:14" s="236" customFormat="1" ht="35.1" customHeight="1">
      <c r="A12" s="931">
        <v>2018</v>
      </c>
      <c r="B12" s="702">
        <v>171</v>
      </c>
      <c r="C12" s="702">
        <v>17</v>
      </c>
      <c r="D12" s="702">
        <v>32</v>
      </c>
      <c r="E12" s="702">
        <v>1</v>
      </c>
      <c r="F12" s="702">
        <v>0</v>
      </c>
      <c r="G12" s="702">
        <v>3</v>
      </c>
      <c r="H12" s="702">
        <v>10</v>
      </c>
      <c r="I12" s="702">
        <v>3</v>
      </c>
      <c r="J12" s="702">
        <v>1</v>
      </c>
      <c r="K12" s="420">
        <v>0</v>
      </c>
    </row>
    <row r="13" spans="1:14" s="236" customFormat="1" ht="35.1" customHeight="1">
      <c r="A13" s="454">
        <v>2019</v>
      </c>
      <c r="B13" s="739">
        <v>147</v>
      </c>
      <c r="C13" s="739">
        <v>14</v>
      </c>
      <c r="D13" s="739">
        <v>31</v>
      </c>
      <c r="E13" s="739">
        <v>1</v>
      </c>
      <c r="F13" s="739">
        <v>3</v>
      </c>
      <c r="G13" s="739">
        <v>6</v>
      </c>
      <c r="H13" s="739">
        <v>9</v>
      </c>
      <c r="I13" s="739">
        <v>5</v>
      </c>
      <c r="J13" s="739">
        <v>0</v>
      </c>
      <c r="K13" s="761">
        <v>0</v>
      </c>
    </row>
    <row r="14" spans="1:14" s="408" customFormat="1" ht="35.1" customHeight="1">
      <c r="A14" s="932">
        <v>2020</v>
      </c>
      <c r="B14" s="832">
        <v>196</v>
      </c>
      <c r="C14" s="832">
        <v>29</v>
      </c>
      <c r="D14" s="832">
        <v>17</v>
      </c>
      <c r="E14" s="832">
        <v>5</v>
      </c>
      <c r="F14" s="832">
        <v>0</v>
      </c>
      <c r="G14" s="832">
        <v>9</v>
      </c>
      <c r="H14" s="832">
        <v>5</v>
      </c>
      <c r="I14" s="832">
        <v>4</v>
      </c>
      <c r="J14" s="832">
        <v>0</v>
      </c>
      <c r="K14" s="833">
        <v>0</v>
      </c>
    </row>
    <row r="15" spans="1:14" s="220" customFormat="1" ht="20.100000000000001" customHeight="1">
      <c r="A15" s="891" t="s">
        <v>336</v>
      </c>
      <c r="B15" s="1112" t="s">
        <v>482</v>
      </c>
      <c r="C15" s="1113"/>
      <c r="D15" s="1113"/>
      <c r="E15" s="1113"/>
      <c r="F15" s="1113"/>
      <c r="G15" s="1114"/>
      <c r="H15" s="1115" t="s">
        <v>483</v>
      </c>
      <c r="I15" s="1115" t="s">
        <v>484</v>
      </c>
      <c r="J15" s="1116" t="s">
        <v>485</v>
      </c>
      <c r="K15" s="1115" t="s">
        <v>361</v>
      </c>
    </row>
    <row r="16" spans="1:14" s="220" customFormat="1" ht="36" customHeight="1">
      <c r="A16" s="891"/>
      <c r="B16" s="895" t="s">
        <v>486</v>
      </c>
      <c r="C16" s="339" t="s">
        <v>487</v>
      </c>
      <c r="D16" s="298" t="s">
        <v>488</v>
      </c>
      <c r="E16" s="359" t="s">
        <v>489</v>
      </c>
      <c r="F16" s="298" t="s">
        <v>490</v>
      </c>
      <c r="G16" s="339" t="s">
        <v>491</v>
      </c>
      <c r="H16" s="1115"/>
      <c r="I16" s="1115"/>
      <c r="J16" s="1116"/>
      <c r="K16" s="1115"/>
    </row>
    <row r="17" spans="1:11" s="220" customFormat="1" ht="47.25" customHeight="1">
      <c r="A17" s="892" t="s">
        <v>228</v>
      </c>
      <c r="B17" s="893" t="s">
        <v>492</v>
      </c>
      <c r="C17" s="231" t="s">
        <v>493</v>
      </c>
      <c r="D17" s="361" t="s">
        <v>494</v>
      </c>
      <c r="E17" s="232" t="s">
        <v>495</v>
      </c>
      <c r="F17" s="361" t="s">
        <v>496</v>
      </c>
      <c r="G17" s="231" t="s">
        <v>246</v>
      </c>
      <c r="H17" s="361" t="s">
        <v>497</v>
      </c>
      <c r="I17" s="361" t="s">
        <v>498</v>
      </c>
      <c r="J17" s="231" t="s">
        <v>499</v>
      </c>
      <c r="K17" s="231" t="s">
        <v>426</v>
      </c>
    </row>
    <row r="18" spans="1:11" s="236" customFormat="1" ht="35.1" customHeight="1">
      <c r="A18" s="930">
        <v>2015</v>
      </c>
      <c r="B18" s="704">
        <v>6</v>
      </c>
      <c r="C18" s="704">
        <v>1</v>
      </c>
      <c r="D18" s="704">
        <v>0</v>
      </c>
      <c r="E18" s="704">
        <v>17</v>
      </c>
      <c r="F18" s="704">
        <v>0</v>
      </c>
      <c r="G18" s="704">
        <v>24</v>
      </c>
      <c r="H18" s="704" t="s">
        <v>80</v>
      </c>
      <c r="I18" s="704">
        <v>18</v>
      </c>
      <c r="J18" s="704">
        <v>0</v>
      </c>
      <c r="K18" s="419">
        <v>31</v>
      </c>
    </row>
    <row r="19" spans="1:11" s="236" customFormat="1" ht="35.1" customHeight="1">
      <c r="A19" s="931">
        <v>2016</v>
      </c>
      <c r="B19" s="702">
        <v>3</v>
      </c>
      <c r="C19" s="702">
        <v>1</v>
      </c>
      <c r="D19" s="702">
        <v>4</v>
      </c>
      <c r="E19" s="702">
        <v>6</v>
      </c>
      <c r="F19" s="702">
        <v>13</v>
      </c>
      <c r="G19" s="702">
        <v>9</v>
      </c>
      <c r="H19" s="702">
        <v>0</v>
      </c>
      <c r="I19" s="702">
        <v>23</v>
      </c>
      <c r="J19" s="702">
        <v>6</v>
      </c>
      <c r="K19" s="420">
        <v>28</v>
      </c>
    </row>
    <row r="20" spans="1:11" s="236" customFormat="1" ht="35.1" customHeight="1">
      <c r="A20" s="931">
        <v>2017</v>
      </c>
      <c r="B20" s="702">
        <v>6</v>
      </c>
      <c r="C20" s="702">
        <v>1</v>
      </c>
      <c r="D20" s="702">
        <v>2</v>
      </c>
      <c r="E20" s="702">
        <v>18</v>
      </c>
      <c r="F20" s="702">
        <v>2</v>
      </c>
      <c r="G20" s="702">
        <v>9</v>
      </c>
      <c r="H20" s="702">
        <v>0</v>
      </c>
      <c r="I20" s="702">
        <v>27</v>
      </c>
      <c r="J20" s="702">
        <v>3</v>
      </c>
      <c r="K20" s="420">
        <v>48</v>
      </c>
    </row>
    <row r="21" spans="1:11" s="236" customFormat="1" ht="35.1" customHeight="1">
      <c r="A21" s="931">
        <v>2018</v>
      </c>
      <c r="B21" s="702">
        <v>5</v>
      </c>
      <c r="C21" s="702">
        <v>0</v>
      </c>
      <c r="D21" s="702">
        <v>0</v>
      </c>
      <c r="E21" s="702">
        <v>21</v>
      </c>
      <c r="F21" s="702">
        <v>6</v>
      </c>
      <c r="G21" s="702">
        <v>6</v>
      </c>
      <c r="H21" s="702">
        <v>0</v>
      </c>
      <c r="I21" s="702">
        <v>34</v>
      </c>
      <c r="J21" s="702">
        <v>3</v>
      </c>
      <c r="K21" s="420">
        <v>29</v>
      </c>
    </row>
    <row r="22" spans="1:11" s="236" customFormat="1" ht="35.1" customHeight="1">
      <c r="A22" s="454">
        <v>2019</v>
      </c>
      <c r="B22" s="739">
        <v>9</v>
      </c>
      <c r="C22" s="739">
        <v>2</v>
      </c>
      <c r="D22" s="739">
        <v>2</v>
      </c>
      <c r="E22" s="739">
        <v>17</v>
      </c>
      <c r="F22" s="739">
        <v>6</v>
      </c>
      <c r="G22" s="739">
        <v>6</v>
      </c>
      <c r="H22" s="739">
        <v>0</v>
      </c>
      <c r="I22" s="739">
        <v>18</v>
      </c>
      <c r="J22" s="739">
        <v>2</v>
      </c>
      <c r="K22" s="761">
        <v>16</v>
      </c>
    </row>
    <row r="23" spans="1:11" s="408" customFormat="1" ht="35.1" customHeight="1">
      <c r="A23" s="932">
        <v>2020</v>
      </c>
      <c r="B23" s="832">
        <v>9</v>
      </c>
      <c r="C23" s="832">
        <v>2</v>
      </c>
      <c r="D23" s="832">
        <v>2</v>
      </c>
      <c r="E23" s="832">
        <v>13</v>
      </c>
      <c r="F23" s="832">
        <v>4</v>
      </c>
      <c r="G23" s="832">
        <v>10</v>
      </c>
      <c r="H23" s="832">
        <v>0</v>
      </c>
      <c r="I23" s="832">
        <v>27</v>
      </c>
      <c r="J23" s="832">
        <v>9</v>
      </c>
      <c r="K23" s="833">
        <v>51</v>
      </c>
    </row>
    <row r="24" spans="1:11" ht="23.25" customHeight="1">
      <c r="A24" s="1107" t="s">
        <v>500</v>
      </c>
      <c r="B24" s="1108"/>
      <c r="C24" s="1108"/>
      <c r="D24" s="1108"/>
      <c r="E24" s="1108"/>
      <c r="F24" s="1108"/>
      <c r="G24" s="1108"/>
      <c r="H24" s="1108"/>
      <c r="I24" s="1108"/>
      <c r="J24" s="1108"/>
      <c r="K24" s="1108"/>
    </row>
    <row r="25" spans="1:11" ht="15.95" customHeight="1">
      <c r="A25" s="328" t="s">
        <v>253</v>
      </c>
      <c r="B25" s="354"/>
      <c r="C25" s="354"/>
      <c r="D25" s="354"/>
      <c r="E25" s="354"/>
      <c r="F25" s="354"/>
      <c r="G25" s="355"/>
      <c r="H25" s="421"/>
      <c r="I25" s="355"/>
      <c r="J25" s="355"/>
      <c r="K25" s="355"/>
    </row>
  </sheetData>
  <mergeCells count="13">
    <mergeCell ref="A24:K24"/>
    <mergeCell ref="A2:K2"/>
    <mergeCell ref="A3:K3"/>
    <mergeCell ref="A4:K4"/>
    <mergeCell ref="D5:H5"/>
    <mergeCell ref="J5:K5"/>
    <mergeCell ref="C6:E6"/>
    <mergeCell ref="F6:K6"/>
    <mergeCell ref="B15:G15"/>
    <mergeCell ref="H15:H16"/>
    <mergeCell ref="I15:I16"/>
    <mergeCell ref="J15:J16"/>
    <mergeCell ref="K15:K1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  <headerFooter>
    <oddFooter xml:space="preserve">&amp;C&amp;"돋움,Regular"&amp;1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6"/>
  <sheetViews>
    <sheetView view="pageBreakPreview" topLeftCell="A13" zoomScaleNormal="100" zoomScaleSheetLayoutView="100" workbookViewId="0">
      <selection activeCell="M15" sqref="M15"/>
    </sheetView>
  </sheetViews>
  <sheetFormatPr defaultColWidth="9" defaultRowHeight="14.25"/>
  <cols>
    <col min="1" max="1" width="7.875" style="291" customWidth="1"/>
    <col min="2" max="2" width="6.875" style="291" customWidth="1"/>
    <col min="3" max="3" width="8.625" style="291" customWidth="1"/>
    <col min="4" max="4" width="6.875" style="291" customWidth="1"/>
    <col min="5" max="5" width="8.625" style="291" customWidth="1"/>
    <col min="6" max="6" width="6.875" style="291" customWidth="1"/>
    <col min="7" max="7" width="8.25" style="291" customWidth="1"/>
    <col min="8" max="8" width="6.875" style="291" customWidth="1"/>
    <col min="9" max="9" width="8.625" style="291" customWidth="1"/>
    <col min="10" max="10" width="5.875" style="291" customWidth="1"/>
    <col min="11" max="11" width="8.375" style="291" customWidth="1"/>
    <col min="12" max="16384" width="9" style="262"/>
  </cols>
  <sheetData>
    <row r="1" spans="1:14" ht="5.0999999999999996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4" ht="50.1" customHeight="1">
      <c r="A2" s="1063"/>
      <c r="B2" s="1063"/>
      <c r="C2" s="1063"/>
      <c r="D2" s="1063"/>
      <c r="E2" s="1063"/>
      <c r="F2" s="1063"/>
      <c r="G2" s="1063"/>
      <c r="H2" s="1063"/>
      <c r="I2" s="1063"/>
      <c r="J2" s="1063"/>
      <c r="K2" s="1063"/>
    </row>
    <row r="3" spans="1:14" s="211" customFormat="1" ht="21" customHeight="1">
      <c r="A3" s="1038" t="s">
        <v>812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</row>
    <row r="4" spans="1:14" s="211" customFormat="1" ht="20.100000000000001" customHeight="1">
      <c r="A4" s="1097" t="s">
        <v>501</v>
      </c>
      <c r="B4" s="1104"/>
      <c r="C4" s="1104"/>
      <c r="D4" s="1104"/>
      <c r="E4" s="1104"/>
      <c r="F4" s="1104"/>
      <c r="G4" s="1104"/>
      <c r="H4" s="1104"/>
      <c r="I4" s="1104"/>
      <c r="J4" s="1104"/>
      <c r="K4" s="1104"/>
    </row>
    <row r="5" spans="1:14" s="216" customFormat="1" ht="20.100000000000001" customHeight="1">
      <c r="A5" s="212" t="s">
        <v>502</v>
      </c>
      <c r="B5" s="422"/>
      <c r="C5" s="1117"/>
      <c r="D5" s="1117"/>
      <c r="E5" s="1117"/>
      <c r="F5" s="1117"/>
      <c r="G5" s="1117"/>
      <c r="H5" s="423"/>
      <c r="I5" s="423"/>
      <c r="J5" s="214"/>
      <c r="K5" s="215" t="s">
        <v>503</v>
      </c>
    </row>
    <row r="6" spans="1:14" s="220" customFormat="1" ht="18" customHeight="1">
      <c r="A6" s="217" t="s">
        <v>236</v>
      </c>
      <c r="B6" s="1118" t="s">
        <v>160</v>
      </c>
      <c r="C6" s="1119"/>
      <c r="D6" s="1118" t="s">
        <v>504</v>
      </c>
      <c r="E6" s="1119"/>
      <c r="F6" s="1118" t="s">
        <v>505</v>
      </c>
      <c r="G6" s="1119"/>
      <c r="H6" s="1118" t="s">
        <v>506</v>
      </c>
      <c r="I6" s="1119"/>
      <c r="J6" s="1118" t="s">
        <v>361</v>
      </c>
      <c r="K6" s="1119"/>
      <c r="L6" s="219"/>
      <c r="M6" s="219"/>
      <c r="N6" s="219"/>
    </row>
    <row r="7" spans="1:14" s="220" customFormat="1" ht="19.5" customHeight="1">
      <c r="A7" s="221"/>
      <c r="B7" s="1023" t="s">
        <v>53</v>
      </c>
      <c r="C7" s="1024"/>
      <c r="D7" s="1023" t="s">
        <v>507</v>
      </c>
      <c r="E7" s="1024"/>
      <c r="F7" s="1023" t="s">
        <v>508</v>
      </c>
      <c r="G7" s="1024"/>
      <c r="H7" s="1023" t="s">
        <v>509</v>
      </c>
      <c r="I7" s="1024"/>
      <c r="J7" s="1023" t="s">
        <v>246</v>
      </c>
      <c r="K7" s="1024"/>
      <c r="L7" s="219"/>
      <c r="M7" s="219"/>
      <c r="N7" s="219"/>
    </row>
    <row r="8" spans="1:14" s="220" customFormat="1" ht="19.5" customHeight="1">
      <c r="A8" s="221"/>
      <c r="B8" s="298" t="s">
        <v>510</v>
      </c>
      <c r="C8" s="298" t="s">
        <v>511</v>
      </c>
      <c r="D8" s="298" t="s">
        <v>510</v>
      </c>
      <c r="E8" s="298" t="s">
        <v>511</v>
      </c>
      <c r="F8" s="298" t="s">
        <v>510</v>
      </c>
      <c r="G8" s="298" t="s">
        <v>511</v>
      </c>
      <c r="H8" s="298" t="s">
        <v>510</v>
      </c>
      <c r="I8" s="298" t="s">
        <v>511</v>
      </c>
      <c r="J8" s="298" t="s">
        <v>510</v>
      </c>
      <c r="K8" s="298" t="s">
        <v>511</v>
      </c>
      <c r="L8" s="219"/>
      <c r="M8" s="219"/>
      <c r="N8" s="219"/>
    </row>
    <row r="9" spans="1:14" s="220" customFormat="1" ht="25.5" customHeight="1">
      <c r="A9" s="231" t="s">
        <v>228</v>
      </c>
      <c r="B9" s="361" t="s">
        <v>277</v>
      </c>
      <c r="C9" s="361" t="s">
        <v>512</v>
      </c>
      <c r="D9" s="361" t="s">
        <v>277</v>
      </c>
      <c r="E9" s="361" t="s">
        <v>512</v>
      </c>
      <c r="F9" s="361" t="s">
        <v>277</v>
      </c>
      <c r="G9" s="361" t="s">
        <v>512</v>
      </c>
      <c r="H9" s="361" t="s">
        <v>277</v>
      </c>
      <c r="I9" s="361" t="s">
        <v>512</v>
      </c>
      <c r="J9" s="361" t="s">
        <v>277</v>
      </c>
      <c r="K9" s="361" t="s">
        <v>512</v>
      </c>
      <c r="L9" s="219"/>
      <c r="M9" s="219"/>
      <c r="N9" s="219"/>
    </row>
    <row r="10" spans="1:14" s="418" customFormat="1" ht="90" customHeight="1">
      <c r="A10" s="930">
        <v>2015</v>
      </c>
      <c r="B10" s="762" t="s">
        <v>80</v>
      </c>
      <c r="C10" s="424" t="s">
        <v>80</v>
      </c>
      <c r="D10" s="762" t="s">
        <v>80</v>
      </c>
      <c r="E10" s="424" t="s">
        <v>80</v>
      </c>
      <c r="F10" s="424" t="s">
        <v>80</v>
      </c>
      <c r="G10" s="424" t="s">
        <v>80</v>
      </c>
      <c r="H10" s="424" t="s">
        <v>80</v>
      </c>
      <c r="I10" s="424" t="s">
        <v>80</v>
      </c>
      <c r="J10" s="762" t="s">
        <v>80</v>
      </c>
      <c r="K10" s="425" t="s">
        <v>80</v>
      </c>
    </row>
    <row r="11" spans="1:14" s="418" customFormat="1" ht="90" customHeight="1">
      <c r="A11" s="931">
        <v>2016</v>
      </c>
      <c r="B11" s="427" t="s">
        <v>80</v>
      </c>
      <c r="C11" s="427" t="s">
        <v>80</v>
      </c>
      <c r="D11" s="427" t="s">
        <v>80</v>
      </c>
      <c r="E11" s="427" t="s">
        <v>80</v>
      </c>
      <c r="F11" s="427" t="s">
        <v>80</v>
      </c>
      <c r="G11" s="427" t="s">
        <v>80</v>
      </c>
      <c r="H11" s="427" t="s">
        <v>80</v>
      </c>
      <c r="I11" s="427" t="s">
        <v>80</v>
      </c>
      <c r="J11" s="426" t="s">
        <v>80</v>
      </c>
      <c r="K11" s="428" t="s">
        <v>80</v>
      </c>
    </row>
    <row r="12" spans="1:14" s="418" customFormat="1" ht="90" customHeight="1">
      <c r="A12" s="931">
        <v>2017</v>
      </c>
      <c r="B12" s="429">
        <v>0</v>
      </c>
      <c r="C12" s="429">
        <v>0</v>
      </c>
      <c r="D12" s="429">
        <v>0</v>
      </c>
      <c r="E12" s="429">
        <v>0</v>
      </c>
      <c r="F12" s="429">
        <v>0</v>
      </c>
      <c r="G12" s="429">
        <v>0</v>
      </c>
      <c r="H12" s="429">
        <v>0</v>
      </c>
      <c r="I12" s="429">
        <v>0</v>
      </c>
      <c r="J12" s="429">
        <v>0</v>
      </c>
      <c r="K12" s="430">
        <v>0</v>
      </c>
    </row>
    <row r="13" spans="1:14" s="418" customFormat="1" ht="90" customHeight="1">
      <c r="A13" s="931">
        <v>2018</v>
      </c>
      <c r="B13" s="702">
        <v>1200</v>
      </c>
      <c r="C13" s="702">
        <v>0</v>
      </c>
      <c r="D13" s="429">
        <v>0</v>
      </c>
      <c r="E13" s="429">
        <v>0</v>
      </c>
      <c r="F13" s="429">
        <v>0</v>
      </c>
      <c r="G13" s="429">
        <v>0</v>
      </c>
      <c r="H13" s="429">
        <v>0</v>
      </c>
      <c r="I13" s="429">
        <v>0</v>
      </c>
      <c r="J13" s="702">
        <v>1200</v>
      </c>
      <c r="K13" s="420">
        <v>0</v>
      </c>
    </row>
    <row r="14" spans="1:14" s="431" customFormat="1" ht="90" customHeight="1">
      <c r="A14" s="454">
        <v>2019</v>
      </c>
      <c r="B14" s="739">
        <v>0</v>
      </c>
      <c r="C14" s="739">
        <v>0</v>
      </c>
      <c r="D14" s="739">
        <v>0</v>
      </c>
      <c r="E14" s="739">
        <v>0</v>
      </c>
      <c r="F14" s="739">
        <v>0</v>
      </c>
      <c r="G14" s="739">
        <v>0</v>
      </c>
      <c r="H14" s="739">
        <v>0</v>
      </c>
      <c r="I14" s="739">
        <v>0</v>
      </c>
      <c r="J14" s="739">
        <v>0</v>
      </c>
      <c r="K14" s="761">
        <v>0</v>
      </c>
    </row>
    <row r="15" spans="1:14" s="432" customFormat="1" ht="90" customHeight="1">
      <c r="A15" s="932">
        <v>2020</v>
      </c>
      <c r="B15" s="245">
        <v>0</v>
      </c>
      <c r="C15" s="245">
        <v>0</v>
      </c>
      <c r="D15" s="245">
        <v>0</v>
      </c>
      <c r="E15" s="245">
        <v>0</v>
      </c>
      <c r="F15" s="245">
        <v>0</v>
      </c>
      <c r="G15" s="245">
        <v>0</v>
      </c>
      <c r="H15" s="245">
        <v>0</v>
      </c>
      <c r="I15" s="245">
        <v>0</v>
      </c>
      <c r="J15" s="245">
        <v>0</v>
      </c>
      <c r="K15" s="886">
        <v>0</v>
      </c>
    </row>
    <row r="16" spans="1:14" ht="15.95" customHeight="1">
      <c r="A16" s="290" t="s">
        <v>253</v>
      </c>
      <c r="B16" s="259"/>
      <c r="C16" s="261"/>
      <c r="D16" s="261"/>
      <c r="E16" s="261"/>
      <c r="F16" s="261"/>
      <c r="G16" s="261"/>
      <c r="H16" s="261"/>
      <c r="I16" s="261"/>
      <c r="J16" s="261"/>
      <c r="K16" s="261"/>
    </row>
  </sheetData>
  <mergeCells count="14">
    <mergeCell ref="A2:K2"/>
    <mergeCell ref="A3:K3"/>
    <mergeCell ref="A4:K4"/>
    <mergeCell ref="C5:G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  <headerFooter>
    <oddFooter xml:space="preserve">&amp;C&amp;"돋움,Regular"&amp;1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39"/>
  <sheetViews>
    <sheetView view="pageBreakPreview" topLeftCell="A4" zoomScaleNormal="100" zoomScaleSheetLayoutView="100" workbookViewId="0">
      <selection activeCell="AG20" sqref="AG20"/>
    </sheetView>
  </sheetViews>
  <sheetFormatPr defaultColWidth="9" defaultRowHeight="14.25"/>
  <cols>
    <col min="1" max="1" width="6" style="291" customWidth="1"/>
    <col min="2" max="2" width="5.125" style="291" customWidth="1"/>
    <col min="3" max="3" width="5.625" style="291" customWidth="1"/>
    <col min="4" max="4" width="5.375" style="291" customWidth="1"/>
    <col min="5" max="5" width="4.625" style="291" customWidth="1"/>
    <col min="6" max="7" width="5.125" style="291" customWidth="1"/>
    <col min="8" max="8" width="6" style="291" customWidth="1"/>
    <col min="9" max="9" width="5.625" style="291" customWidth="1"/>
    <col min="10" max="10" width="5.75" style="291" customWidth="1"/>
    <col min="11" max="11" width="5.625" style="291" customWidth="1"/>
    <col min="12" max="12" width="5.875" style="291" customWidth="1"/>
    <col min="13" max="13" width="6" style="291" customWidth="1"/>
    <col min="14" max="14" width="5.625" style="291" customWidth="1"/>
    <col min="15" max="15" width="6.125" style="291" customWidth="1"/>
    <col min="16" max="16" width="6.625" style="291" customWidth="1"/>
    <col min="17" max="17" width="5.25" style="291" customWidth="1"/>
    <col min="18" max="18" width="5.5" style="291" customWidth="1"/>
    <col min="19" max="19" width="6.5" style="291" customWidth="1"/>
    <col min="20" max="20" width="7.125" style="291" customWidth="1"/>
    <col min="21" max="21" width="5.5" style="291" customWidth="1"/>
    <col min="22" max="22" width="5" style="291" customWidth="1"/>
    <col min="23" max="25" width="4.875" style="291" customWidth="1"/>
    <col min="26" max="26" width="5.5" style="291" customWidth="1"/>
    <col min="27" max="27" width="5.875" style="291" customWidth="1"/>
    <col min="28" max="29" width="5.625" style="291" customWidth="1"/>
    <col min="30" max="30" width="5.125" style="291" customWidth="1"/>
    <col min="31" max="16384" width="9" style="262"/>
  </cols>
  <sheetData>
    <row r="1" spans="1:30" ht="5.0999999999999996" customHeight="1"/>
    <row r="2" spans="1:30" ht="50.1" customHeight="1">
      <c r="A2" s="1153"/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433"/>
      <c r="P2" s="1063"/>
      <c r="Q2" s="1063"/>
      <c r="R2" s="1063"/>
      <c r="S2" s="1063"/>
      <c r="T2" s="1063"/>
      <c r="U2" s="1063"/>
      <c r="V2" s="1063"/>
      <c r="W2" s="1063"/>
      <c r="X2" s="1063"/>
      <c r="Y2" s="1063"/>
      <c r="Z2" s="1063"/>
      <c r="AA2" s="1063"/>
      <c r="AB2" s="1063"/>
      <c r="AC2" s="1063"/>
      <c r="AD2" s="1063"/>
    </row>
    <row r="3" spans="1:30" s="211" customFormat="1" ht="21" customHeight="1">
      <c r="A3" s="1038" t="s">
        <v>813</v>
      </c>
      <c r="B3" s="1038"/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 t="s">
        <v>814</v>
      </c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</row>
    <row r="4" spans="1:30" s="211" customFormat="1" ht="20.100000000000001" customHeight="1">
      <c r="A4" s="1097" t="s">
        <v>513</v>
      </c>
      <c r="B4" s="1097"/>
      <c r="C4" s="1097"/>
      <c r="D4" s="1097"/>
      <c r="E4" s="1097"/>
      <c r="F4" s="1097"/>
      <c r="G4" s="1097"/>
      <c r="H4" s="1097"/>
      <c r="I4" s="1097"/>
      <c r="J4" s="1097"/>
      <c r="K4" s="1097"/>
      <c r="L4" s="1097"/>
      <c r="M4" s="1097"/>
      <c r="N4" s="1097"/>
      <c r="O4" s="1097"/>
      <c r="P4" s="1097" t="s">
        <v>514</v>
      </c>
      <c r="Q4" s="1063"/>
      <c r="R4" s="1063"/>
      <c r="S4" s="1063"/>
      <c r="T4" s="1063"/>
      <c r="U4" s="1063"/>
      <c r="V4" s="1063"/>
      <c r="W4" s="1063"/>
      <c r="X4" s="1063"/>
      <c r="Y4" s="1063"/>
      <c r="Z4" s="1063"/>
      <c r="AA4" s="1063"/>
      <c r="AB4" s="1063"/>
      <c r="AC4" s="1063"/>
      <c r="AD4" s="1063"/>
    </row>
    <row r="5" spans="1:30" s="216" customFormat="1" ht="20.100000000000001" customHeight="1">
      <c r="A5" s="212" t="s">
        <v>515</v>
      </c>
      <c r="B5" s="264"/>
      <c r="C5" s="264"/>
      <c r="D5" s="264"/>
      <c r="E5" s="264"/>
      <c r="F5" s="264"/>
      <c r="G5" s="213"/>
      <c r="H5" s="214"/>
      <c r="I5" s="434"/>
      <c r="J5" s="434"/>
      <c r="K5" s="434"/>
      <c r="L5" s="434"/>
      <c r="M5" s="264"/>
      <c r="N5" s="1069" t="s">
        <v>516</v>
      </c>
      <c r="O5" s="1069"/>
      <c r="P5" s="212" t="s">
        <v>515</v>
      </c>
      <c r="Q5" s="212"/>
      <c r="R5" s="264"/>
      <c r="S5" s="264"/>
      <c r="T5" s="264"/>
      <c r="U5" s="264"/>
      <c r="V5" s="264"/>
      <c r="W5" s="212"/>
      <c r="X5" s="212"/>
      <c r="Y5" s="212"/>
      <c r="Z5" s="264"/>
      <c r="AA5" s="212"/>
      <c r="AB5" s="212"/>
      <c r="AC5" s="1069" t="s">
        <v>516</v>
      </c>
      <c r="AD5" s="1069"/>
    </row>
    <row r="6" spans="1:30" s="220" customFormat="1" ht="27.75" customHeight="1">
      <c r="A6" s="217" t="s">
        <v>517</v>
      </c>
      <c r="B6" s="339" t="s">
        <v>518</v>
      </c>
      <c r="C6" s="1099" t="s">
        <v>519</v>
      </c>
      <c r="D6" s="1099"/>
      <c r="E6" s="1099"/>
      <c r="F6" s="1099"/>
      <c r="G6" s="1099"/>
      <c r="H6" s="1099"/>
      <c r="I6" s="1099"/>
      <c r="J6" s="1099"/>
      <c r="K6" s="1099"/>
      <c r="L6" s="1099"/>
      <c r="M6" s="1099"/>
      <c r="N6" s="1099"/>
      <c r="O6" s="1099"/>
      <c r="P6" s="217" t="s">
        <v>517</v>
      </c>
      <c r="Q6" s="1099" t="s">
        <v>520</v>
      </c>
      <c r="R6" s="1151"/>
      <c r="S6" s="1151"/>
      <c r="T6" s="1151"/>
      <c r="U6" s="1151"/>
      <c r="V6" s="1151"/>
      <c r="W6" s="1151"/>
      <c r="X6" s="1151"/>
      <c r="Y6" s="1151"/>
      <c r="Z6" s="1151"/>
      <c r="AA6" s="1151"/>
      <c r="AB6" s="1151"/>
      <c r="AC6" s="1151"/>
      <c r="AD6" s="1151"/>
    </row>
    <row r="7" spans="1:30" s="220" customFormat="1" ht="27.75" customHeight="1">
      <c r="A7" s="221"/>
      <c r="B7" s="358"/>
      <c r="C7" s="1099" t="s">
        <v>521</v>
      </c>
      <c r="D7" s="1099"/>
      <c r="E7" s="1099"/>
      <c r="F7" s="1099"/>
      <c r="G7" s="1099"/>
      <c r="H7" s="1099"/>
      <c r="I7" s="1099"/>
      <c r="J7" s="1099" t="s">
        <v>522</v>
      </c>
      <c r="K7" s="1151"/>
      <c r="L7" s="1151"/>
      <c r="M7" s="1151"/>
      <c r="N7" s="1151"/>
      <c r="O7" s="1151"/>
      <c r="P7" s="221"/>
      <c r="Q7" s="1151" t="s">
        <v>523</v>
      </c>
      <c r="R7" s="1151"/>
      <c r="S7" s="1151"/>
      <c r="T7" s="1151"/>
      <c r="U7" s="297" t="s">
        <v>524</v>
      </c>
      <c r="V7" s="1099" t="s">
        <v>525</v>
      </c>
      <c r="W7" s="1099"/>
      <c r="X7" s="1099"/>
      <c r="Y7" s="435" t="s">
        <v>526</v>
      </c>
      <c r="Z7" s="435" t="s">
        <v>527</v>
      </c>
      <c r="AA7" s="436" t="s">
        <v>528</v>
      </c>
      <c r="AB7" s="436" t="s">
        <v>529</v>
      </c>
      <c r="AC7" s="436" t="s">
        <v>530</v>
      </c>
      <c r="AD7" s="436" t="s">
        <v>531</v>
      </c>
    </row>
    <row r="8" spans="1:30" s="220" customFormat="1" ht="18" customHeight="1">
      <c r="A8" s="358"/>
      <c r="B8" s="358"/>
      <c r="C8" s="437" t="s">
        <v>532</v>
      </c>
      <c r="D8" s="438" t="s">
        <v>533</v>
      </c>
      <c r="E8" s="438" t="s">
        <v>534</v>
      </c>
      <c r="F8" s="438" t="s">
        <v>535</v>
      </c>
      <c r="G8" s="437" t="s">
        <v>536</v>
      </c>
      <c r="H8" s="437" t="s">
        <v>537</v>
      </c>
      <c r="I8" s="437" t="s">
        <v>538</v>
      </c>
      <c r="J8" s="437" t="s">
        <v>532</v>
      </c>
      <c r="K8" s="438" t="s">
        <v>539</v>
      </c>
      <c r="L8" s="438" t="s">
        <v>540</v>
      </c>
      <c r="M8" s="438" t="s">
        <v>541</v>
      </c>
      <c r="N8" s="438" t="s">
        <v>542</v>
      </c>
      <c r="O8" s="437" t="s">
        <v>543</v>
      </c>
      <c r="P8" s="358"/>
      <c r="Q8" s="435" t="s">
        <v>532</v>
      </c>
      <c r="R8" s="435" t="s">
        <v>544</v>
      </c>
      <c r="S8" s="435" t="s">
        <v>545</v>
      </c>
      <c r="T8" s="435" t="s">
        <v>546</v>
      </c>
      <c r="U8" s="221"/>
      <c r="V8" s="435" t="s">
        <v>532</v>
      </c>
      <c r="W8" s="435" t="s">
        <v>547</v>
      </c>
      <c r="X8" s="435" t="s">
        <v>548</v>
      </c>
      <c r="Y8" s="1152" t="s">
        <v>549</v>
      </c>
      <c r="Z8" s="1152" t="s">
        <v>550</v>
      </c>
      <c r="AA8" s="1150" t="s">
        <v>551</v>
      </c>
      <c r="AB8" s="1150" t="s">
        <v>552</v>
      </c>
      <c r="AC8" s="1150" t="s">
        <v>553</v>
      </c>
      <c r="AD8" s="1150" t="s">
        <v>554</v>
      </c>
    </row>
    <row r="9" spans="1:30" s="220" customFormat="1" ht="28.5" customHeight="1">
      <c r="A9" s="439" t="s">
        <v>228</v>
      </c>
      <c r="B9" s="231" t="s">
        <v>53</v>
      </c>
      <c r="C9" s="440" t="s">
        <v>555</v>
      </c>
      <c r="D9" s="441"/>
      <c r="E9" s="441"/>
      <c r="F9" s="441"/>
      <c r="G9" s="442"/>
      <c r="H9" s="442"/>
      <c r="I9" s="442"/>
      <c r="J9" s="440" t="s">
        <v>555</v>
      </c>
      <c r="K9" s="443"/>
      <c r="L9" s="443"/>
      <c r="M9" s="443"/>
      <c r="N9" s="443"/>
      <c r="O9" s="444"/>
      <c r="P9" s="445" t="s">
        <v>228</v>
      </c>
      <c r="Q9" s="361" t="s">
        <v>556</v>
      </c>
      <c r="R9" s="361" t="s">
        <v>557</v>
      </c>
      <c r="S9" s="361" t="s">
        <v>558</v>
      </c>
      <c r="T9" s="361" t="s">
        <v>559</v>
      </c>
      <c r="U9" s="228" t="s">
        <v>560</v>
      </c>
      <c r="V9" s="361" t="s">
        <v>555</v>
      </c>
      <c r="W9" s="361" t="s">
        <v>367</v>
      </c>
      <c r="X9" s="361" t="s">
        <v>561</v>
      </c>
      <c r="Y9" s="1152"/>
      <c r="Z9" s="1152"/>
      <c r="AA9" s="1150"/>
      <c r="AB9" s="1150"/>
      <c r="AC9" s="1150"/>
      <c r="AD9" s="1150"/>
    </row>
    <row r="10" spans="1:30" s="453" customFormat="1" ht="18" customHeight="1">
      <c r="A10" s="446">
        <v>2015</v>
      </c>
      <c r="B10" s="447">
        <v>56</v>
      </c>
      <c r="C10" s="447">
        <v>1</v>
      </c>
      <c r="D10" s="447">
        <v>0</v>
      </c>
      <c r="E10" s="448">
        <v>1</v>
      </c>
      <c r="F10" s="447">
        <v>0</v>
      </c>
      <c r="G10" s="447">
        <v>0</v>
      </c>
      <c r="H10" s="447">
        <v>0</v>
      </c>
      <c r="I10" s="447">
        <v>0</v>
      </c>
      <c r="J10" s="447">
        <v>1</v>
      </c>
      <c r="K10" s="447">
        <v>0</v>
      </c>
      <c r="L10" s="447">
        <v>0</v>
      </c>
      <c r="M10" s="447">
        <v>0</v>
      </c>
      <c r="N10" s="447">
        <v>1</v>
      </c>
      <c r="O10" s="449">
        <v>0</v>
      </c>
      <c r="P10" s="446">
        <v>2015</v>
      </c>
      <c r="Q10" s="450">
        <v>24</v>
      </c>
      <c r="R10" s="451">
        <v>6</v>
      </c>
      <c r="S10" s="451">
        <v>14</v>
      </c>
      <c r="T10" s="451">
        <v>4</v>
      </c>
      <c r="U10" s="451">
        <v>3</v>
      </c>
      <c r="V10" s="451">
        <v>13</v>
      </c>
      <c r="W10" s="451">
        <v>13</v>
      </c>
      <c r="X10" s="451">
        <v>0</v>
      </c>
      <c r="Y10" s="451">
        <v>1</v>
      </c>
      <c r="Z10" s="451">
        <v>0</v>
      </c>
      <c r="AA10" s="451">
        <v>0</v>
      </c>
      <c r="AB10" s="451">
        <v>3</v>
      </c>
      <c r="AC10" s="451">
        <v>2</v>
      </c>
      <c r="AD10" s="452">
        <v>0</v>
      </c>
    </row>
    <row r="11" spans="1:30" s="453" customFormat="1" ht="18" customHeight="1">
      <c r="A11" s="454">
        <v>2016</v>
      </c>
      <c r="B11" s="455">
        <v>52</v>
      </c>
      <c r="C11" s="455">
        <v>1</v>
      </c>
      <c r="D11" s="455">
        <v>0</v>
      </c>
      <c r="E11" s="456">
        <v>1</v>
      </c>
      <c r="F11" s="455">
        <v>0</v>
      </c>
      <c r="G11" s="455">
        <v>0</v>
      </c>
      <c r="H11" s="455">
        <v>0</v>
      </c>
      <c r="I11" s="455">
        <v>0</v>
      </c>
      <c r="J11" s="455">
        <v>1</v>
      </c>
      <c r="K11" s="455">
        <v>0</v>
      </c>
      <c r="L11" s="455">
        <v>0</v>
      </c>
      <c r="M11" s="455">
        <v>0</v>
      </c>
      <c r="N11" s="455">
        <v>1</v>
      </c>
      <c r="O11" s="457">
        <v>0</v>
      </c>
      <c r="P11" s="454">
        <v>2016</v>
      </c>
      <c r="Q11" s="458">
        <v>27</v>
      </c>
      <c r="R11" s="459">
        <v>3</v>
      </c>
      <c r="S11" s="459">
        <v>10</v>
      </c>
      <c r="T11" s="459">
        <v>14</v>
      </c>
      <c r="U11" s="459">
        <v>2</v>
      </c>
      <c r="V11" s="459">
        <v>9</v>
      </c>
      <c r="W11" s="459">
        <v>9</v>
      </c>
      <c r="X11" s="459">
        <v>0</v>
      </c>
      <c r="Y11" s="459">
        <v>1</v>
      </c>
      <c r="Z11" s="459">
        <v>0</v>
      </c>
      <c r="AA11" s="459">
        <v>0</v>
      </c>
      <c r="AB11" s="459">
        <v>3</v>
      </c>
      <c r="AC11" s="459">
        <v>1</v>
      </c>
      <c r="AD11" s="460">
        <v>0</v>
      </c>
    </row>
    <row r="12" spans="1:30" s="453" customFormat="1" ht="18" customHeight="1">
      <c r="A12" s="454">
        <v>2017</v>
      </c>
      <c r="B12" s="455">
        <v>55</v>
      </c>
      <c r="C12" s="455">
        <v>1</v>
      </c>
      <c r="D12" s="455">
        <v>0</v>
      </c>
      <c r="E12" s="456">
        <v>1</v>
      </c>
      <c r="F12" s="455">
        <v>0</v>
      </c>
      <c r="G12" s="455">
        <v>0</v>
      </c>
      <c r="H12" s="455">
        <v>0</v>
      </c>
      <c r="I12" s="455">
        <v>0</v>
      </c>
      <c r="J12" s="455">
        <v>1</v>
      </c>
      <c r="K12" s="455">
        <v>0</v>
      </c>
      <c r="L12" s="455">
        <v>0</v>
      </c>
      <c r="M12" s="455">
        <v>0</v>
      </c>
      <c r="N12" s="455">
        <v>1</v>
      </c>
      <c r="O12" s="457">
        <v>0</v>
      </c>
      <c r="P12" s="454">
        <v>2017</v>
      </c>
      <c r="Q12" s="458">
        <v>15</v>
      </c>
      <c r="R12" s="459">
        <v>2</v>
      </c>
      <c r="S12" s="459">
        <v>11</v>
      </c>
      <c r="T12" s="459">
        <v>2</v>
      </c>
      <c r="U12" s="459">
        <v>2</v>
      </c>
      <c r="V12" s="459">
        <v>10</v>
      </c>
      <c r="W12" s="459">
        <v>10</v>
      </c>
      <c r="X12" s="459">
        <v>0</v>
      </c>
      <c r="Y12" s="459">
        <v>1</v>
      </c>
      <c r="Z12" s="459">
        <v>0</v>
      </c>
      <c r="AA12" s="459">
        <v>0</v>
      </c>
      <c r="AB12" s="459">
        <v>1</v>
      </c>
      <c r="AC12" s="459">
        <v>2</v>
      </c>
      <c r="AD12" s="460">
        <v>0</v>
      </c>
    </row>
    <row r="13" spans="1:30" s="453" customFormat="1" ht="18" customHeight="1">
      <c r="A13" s="454">
        <v>2018</v>
      </c>
      <c r="B13" s="455">
        <v>57</v>
      </c>
      <c r="C13" s="455">
        <v>1</v>
      </c>
      <c r="D13" s="455">
        <v>0</v>
      </c>
      <c r="E13" s="456">
        <v>1</v>
      </c>
      <c r="F13" s="455">
        <v>0</v>
      </c>
      <c r="G13" s="455">
        <v>0</v>
      </c>
      <c r="H13" s="455">
        <v>0</v>
      </c>
      <c r="I13" s="455">
        <v>0</v>
      </c>
      <c r="J13" s="455">
        <v>1</v>
      </c>
      <c r="K13" s="455">
        <v>0</v>
      </c>
      <c r="L13" s="455">
        <v>0</v>
      </c>
      <c r="M13" s="455">
        <v>0</v>
      </c>
      <c r="N13" s="455">
        <v>1</v>
      </c>
      <c r="O13" s="457">
        <v>0</v>
      </c>
      <c r="P13" s="454">
        <v>2018</v>
      </c>
      <c r="Q13" s="458">
        <v>15</v>
      </c>
      <c r="R13" s="459">
        <v>2</v>
      </c>
      <c r="S13" s="459">
        <v>11</v>
      </c>
      <c r="T13" s="459">
        <v>2</v>
      </c>
      <c r="U13" s="459">
        <v>2</v>
      </c>
      <c r="V13" s="459">
        <v>10</v>
      </c>
      <c r="W13" s="459">
        <v>10</v>
      </c>
      <c r="X13" s="459">
        <v>0</v>
      </c>
      <c r="Y13" s="459">
        <v>1</v>
      </c>
      <c r="Z13" s="459">
        <v>0</v>
      </c>
      <c r="AA13" s="459">
        <v>0</v>
      </c>
      <c r="AB13" s="459">
        <v>1</v>
      </c>
      <c r="AC13" s="459">
        <v>4</v>
      </c>
      <c r="AD13" s="460">
        <v>0</v>
      </c>
    </row>
    <row r="14" spans="1:30" s="453" customFormat="1" ht="18" customHeight="1">
      <c r="A14" s="454">
        <v>2019</v>
      </c>
      <c r="B14" s="709">
        <v>61</v>
      </c>
      <c r="C14" s="709">
        <v>1</v>
      </c>
      <c r="D14" s="709">
        <v>0</v>
      </c>
      <c r="E14" s="456">
        <v>1</v>
      </c>
      <c r="F14" s="709">
        <v>0</v>
      </c>
      <c r="G14" s="709">
        <v>0</v>
      </c>
      <c r="H14" s="709">
        <v>0</v>
      </c>
      <c r="I14" s="709">
        <v>0</v>
      </c>
      <c r="J14" s="709">
        <v>1</v>
      </c>
      <c r="K14" s="709">
        <v>0</v>
      </c>
      <c r="L14" s="709">
        <v>0</v>
      </c>
      <c r="M14" s="709">
        <v>0</v>
      </c>
      <c r="N14" s="709">
        <v>1</v>
      </c>
      <c r="O14" s="457">
        <v>0</v>
      </c>
      <c r="P14" s="454">
        <v>2019</v>
      </c>
      <c r="Q14" s="458">
        <v>15</v>
      </c>
      <c r="R14" s="459">
        <v>1</v>
      </c>
      <c r="S14" s="459">
        <v>12</v>
      </c>
      <c r="T14" s="459">
        <v>2</v>
      </c>
      <c r="U14" s="459">
        <v>2</v>
      </c>
      <c r="V14" s="459">
        <v>12</v>
      </c>
      <c r="W14" s="459">
        <v>12</v>
      </c>
      <c r="X14" s="459">
        <v>0</v>
      </c>
      <c r="Y14" s="459">
        <v>1</v>
      </c>
      <c r="Z14" s="459">
        <v>0</v>
      </c>
      <c r="AA14" s="459">
        <v>0</v>
      </c>
      <c r="AB14" s="459">
        <v>0</v>
      </c>
      <c r="AC14" s="459">
        <v>4</v>
      </c>
      <c r="AD14" s="460">
        <v>0</v>
      </c>
    </row>
    <row r="15" spans="1:30" s="467" customFormat="1" ht="18" customHeight="1">
      <c r="A15" s="461">
        <v>2020</v>
      </c>
      <c r="B15" s="462">
        <v>76</v>
      </c>
      <c r="C15" s="834">
        <v>1</v>
      </c>
      <c r="D15" s="834">
        <v>0</v>
      </c>
      <c r="E15" s="835">
        <v>1</v>
      </c>
      <c r="F15" s="834">
        <v>0</v>
      </c>
      <c r="G15" s="834">
        <v>0</v>
      </c>
      <c r="H15" s="834">
        <v>0</v>
      </c>
      <c r="I15" s="834">
        <v>0</v>
      </c>
      <c r="J15" s="834">
        <v>1</v>
      </c>
      <c r="K15" s="834">
        <v>0</v>
      </c>
      <c r="L15" s="834">
        <v>0</v>
      </c>
      <c r="M15" s="834">
        <v>0</v>
      </c>
      <c r="N15" s="834">
        <v>1</v>
      </c>
      <c r="O15" s="836">
        <v>0</v>
      </c>
      <c r="P15" s="461">
        <v>2020</v>
      </c>
      <c r="Q15" s="465">
        <v>16</v>
      </c>
      <c r="R15" s="466">
        <v>2</v>
      </c>
      <c r="S15" s="466">
        <v>12</v>
      </c>
      <c r="T15" s="466">
        <v>2</v>
      </c>
      <c r="U15" s="466">
        <v>2</v>
      </c>
      <c r="V15" s="466">
        <v>12</v>
      </c>
      <c r="W15" s="466">
        <v>12</v>
      </c>
      <c r="X15" s="463">
        <v>0</v>
      </c>
      <c r="Y15" s="466">
        <v>1</v>
      </c>
      <c r="Z15" s="463">
        <v>0</v>
      </c>
      <c r="AA15" s="463">
        <v>0</v>
      </c>
      <c r="AB15" s="463">
        <v>0</v>
      </c>
      <c r="AC15" s="466">
        <v>4</v>
      </c>
      <c r="AD15" s="464">
        <v>0</v>
      </c>
    </row>
    <row r="16" spans="1:30" s="468" customFormat="1" ht="27" customHeight="1">
      <c r="A16" s="939" t="s">
        <v>517</v>
      </c>
      <c r="B16" s="1136" t="s">
        <v>520</v>
      </c>
      <c r="C16" s="1137"/>
      <c r="D16" s="1137"/>
      <c r="E16" s="1137"/>
      <c r="F16" s="1137"/>
      <c r="G16" s="1137"/>
      <c r="H16" s="1137"/>
      <c r="I16" s="1137"/>
      <c r="J16" s="1137"/>
      <c r="K16" s="1137"/>
      <c r="L16" s="1137"/>
      <c r="M16" s="1137"/>
      <c r="N16" s="1137"/>
      <c r="O16" s="1138"/>
      <c r="P16" s="939" t="s">
        <v>517</v>
      </c>
      <c r="Q16" s="1139" t="s">
        <v>562</v>
      </c>
      <c r="R16" s="1139"/>
      <c r="S16" s="1139"/>
      <c r="T16" s="1139"/>
      <c r="U16" s="1140" t="s">
        <v>563</v>
      </c>
      <c r="V16" s="1141"/>
      <c r="W16" s="1141"/>
      <c r="X16" s="1141"/>
      <c r="Y16" s="1141"/>
      <c r="Z16" s="1142"/>
      <c r="AA16" s="1143" t="s">
        <v>564</v>
      </c>
      <c r="AB16" s="1144"/>
      <c r="AC16" s="1144"/>
      <c r="AD16" s="1145"/>
    </row>
    <row r="17" spans="1:30" s="468" customFormat="1" ht="33.75" customHeight="1">
      <c r="A17" s="939"/>
      <c r="B17" s="1146" t="s">
        <v>565</v>
      </c>
      <c r="C17" s="1146"/>
      <c r="D17" s="1146"/>
      <c r="E17" s="1146"/>
      <c r="F17" s="1146" t="s">
        <v>566</v>
      </c>
      <c r="G17" s="1146"/>
      <c r="H17" s="1146"/>
      <c r="I17" s="1146"/>
      <c r="J17" s="940" t="s">
        <v>567</v>
      </c>
      <c r="K17" s="941" t="s">
        <v>568</v>
      </c>
      <c r="L17" s="941" t="s">
        <v>569</v>
      </c>
      <c r="M17" s="941" t="s">
        <v>570</v>
      </c>
      <c r="N17" s="941" t="s">
        <v>571</v>
      </c>
      <c r="O17" s="941" t="s">
        <v>572</v>
      </c>
      <c r="P17" s="939"/>
      <c r="Q17" s="942" t="s">
        <v>573</v>
      </c>
      <c r="R17" s="941" t="s">
        <v>574</v>
      </c>
      <c r="S17" s="941" t="s">
        <v>575</v>
      </c>
      <c r="T17" s="941" t="s">
        <v>576</v>
      </c>
      <c r="U17" s="943" t="s">
        <v>577</v>
      </c>
      <c r="V17" s="1147" t="s">
        <v>578</v>
      </c>
      <c r="W17" s="1147"/>
      <c r="X17" s="1147"/>
      <c r="Y17" s="1148" t="s">
        <v>579</v>
      </c>
      <c r="Z17" s="1149"/>
      <c r="AA17" s="944" t="s">
        <v>360</v>
      </c>
      <c r="AB17" s="945" t="s">
        <v>580</v>
      </c>
      <c r="AC17" s="944" t="s">
        <v>581</v>
      </c>
      <c r="AD17" s="946" t="s">
        <v>582</v>
      </c>
    </row>
    <row r="18" spans="1:30" s="468" customFormat="1" ht="18" customHeight="1">
      <c r="A18" s="947"/>
      <c r="B18" s="948" t="s">
        <v>532</v>
      </c>
      <c r="C18" s="949" t="s">
        <v>583</v>
      </c>
      <c r="D18" s="949" t="s">
        <v>541</v>
      </c>
      <c r="E18" s="949" t="s">
        <v>542</v>
      </c>
      <c r="F18" s="948" t="s">
        <v>532</v>
      </c>
      <c r="G18" s="948" t="s">
        <v>584</v>
      </c>
      <c r="H18" s="948" t="s">
        <v>585</v>
      </c>
      <c r="I18" s="948" t="s">
        <v>586</v>
      </c>
      <c r="J18" s="1127" t="s">
        <v>587</v>
      </c>
      <c r="K18" s="1126" t="s">
        <v>588</v>
      </c>
      <c r="L18" s="1126" t="s">
        <v>589</v>
      </c>
      <c r="M18" s="1126" t="s">
        <v>590</v>
      </c>
      <c r="N18" s="1126" t="s">
        <v>591</v>
      </c>
      <c r="O18" s="1126" t="s">
        <v>592</v>
      </c>
      <c r="P18" s="950"/>
      <c r="Q18" s="1124" t="s">
        <v>593</v>
      </c>
      <c r="R18" s="1126" t="s">
        <v>594</v>
      </c>
      <c r="S18" s="1126" t="s">
        <v>595</v>
      </c>
      <c r="T18" s="1126" t="s">
        <v>246</v>
      </c>
      <c r="U18" s="1126" t="s">
        <v>596</v>
      </c>
      <c r="V18" s="941" t="s">
        <v>356</v>
      </c>
      <c r="W18" s="941" t="s">
        <v>357</v>
      </c>
      <c r="X18" s="941" t="s">
        <v>597</v>
      </c>
      <c r="Y18" s="1133" t="s">
        <v>598</v>
      </c>
      <c r="Z18" s="1134"/>
      <c r="AA18" s="1124" t="s">
        <v>599</v>
      </c>
      <c r="AB18" s="1135" t="s">
        <v>600</v>
      </c>
      <c r="AC18" s="1124" t="s">
        <v>601</v>
      </c>
      <c r="AD18" s="1124" t="s">
        <v>602</v>
      </c>
    </row>
    <row r="19" spans="1:30" s="468" customFormat="1" ht="21" customHeight="1">
      <c r="A19" s="951" t="s">
        <v>228</v>
      </c>
      <c r="B19" s="952" t="s">
        <v>555</v>
      </c>
      <c r="C19" s="953"/>
      <c r="D19" s="953"/>
      <c r="E19" s="953"/>
      <c r="F19" s="952" t="s">
        <v>555</v>
      </c>
      <c r="G19" s="954" t="s">
        <v>603</v>
      </c>
      <c r="H19" s="952" t="s">
        <v>604</v>
      </c>
      <c r="I19" s="953" t="s">
        <v>605</v>
      </c>
      <c r="J19" s="1128"/>
      <c r="K19" s="1126"/>
      <c r="L19" s="1129"/>
      <c r="M19" s="1126"/>
      <c r="N19" s="1126"/>
      <c r="O19" s="1126"/>
      <c r="P19" s="955" t="s">
        <v>228</v>
      </c>
      <c r="Q19" s="1124"/>
      <c r="R19" s="1126"/>
      <c r="S19" s="1126"/>
      <c r="T19" s="1126"/>
      <c r="U19" s="1126"/>
      <c r="V19" s="956" t="s">
        <v>606</v>
      </c>
      <c r="W19" s="957" t="s">
        <v>607</v>
      </c>
      <c r="X19" s="957" t="s">
        <v>368</v>
      </c>
      <c r="Y19" s="1133"/>
      <c r="Z19" s="1134"/>
      <c r="AA19" s="1125"/>
      <c r="AB19" s="1135"/>
      <c r="AC19" s="1125"/>
      <c r="AD19" s="1125"/>
    </row>
    <row r="20" spans="1:30" s="284" customFormat="1" ht="20.100000000000001" customHeight="1">
      <c r="A20" s="446">
        <v>2015</v>
      </c>
      <c r="B20" s="469">
        <v>0</v>
      </c>
      <c r="C20" s="470">
        <v>0</v>
      </c>
      <c r="D20" s="447">
        <v>0</v>
      </c>
      <c r="E20" s="470">
        <v>0</v>
      </c>
      <c r="F20" s="471">
        <v>1</v>
      </c>
      <c r="G20" s="471">
        <v>0</v>
      </c>
      <c r="H20" s="472">
        <v>1</v>
      </c>
      <c r="I20" s="471">
        <v>0</v>
      </c>
      <c r="J20" s="472">
        <v>1</v>
      </c>
      <c r="K20" s="472">
        <v>2</v>
      </c>
      <c r="L20" s="471">
        <v>0</v>
      </c>
      <c r="M20" s="471">
        <v>0</v>
      </c>
      <c r="N20" s="471">
        <v>0</v>
      </c>
      <c r="O20" s="473">
        <v>0</v>
      </c>
      <c r="P20" s="446">
        <v>2015</v>
      </c>
      <c r="Q20" s="474">
        <v>0</v>
      </c>
      <c r="R20" s="471">
        <v>0</v>
      </c>
      <c r="S20" s="471">
        <v>0</v>
      </c>
      <c r="T20" s="471">
        <v>0</v>
      </c>
      <c r="U20" s="471">
        <v>0</v>
      </c>
      <c r="V20" s="472">
        <v>2</v>
      </c>
      <c r="W20" s="471">
        <v>0</v>
      </c>
      <c r="X20" s="472">
        <v>1</v>
      </c>
      <c r="Y20" s="1130">
        <v>0</v>
      </c>
      <c r="Z20" s="1130"/>
      <c r="AA20" s="471">
        <v>0</v>
      </c>
      <c r="AB20" s="472">
        <v>1</v>
      </c>
      <c r="AC20" s="471">
        <v>0</v>
      </c>
      <c r="AD20" s="473">
        <v>0</v>
      </c>
    </row>
    <row r="21" spans="1:30" s="284" customFormat="1" ht="20.100000000000001" customHeight="1">
      <c r="A21" s="454">
        <v>2016</v>
      </c>
      <c r="B21" s="475">
        <v>0</v>
      </c>
      <c r="C21" s="476">
        <v>0</v>
      </c>
      <c r="D21" s="455">
        <v>0</v>
      </c>
      <c r="E21" s="476">
        <v>0</v>
      </c>
      <c r="F21" s="476">
        <v>1</v>
      </c>
      <c r="G21" s="476">
        <v>0</v>
      </c>
      <c r="H21" s="455">
        <v>1</v>
      </c>
      <c r="I21" s="455">
        <v>0</v>
      </c>
      <c r="J21" s="455">
        <v>1</v>
      </c>
      <c r="K21" s="455">
        <v>1</v>
      </c>
      <c r="L21" s="455">
        <v>0</v>
      </c>
      <c r="M21" s="455">
        <v>0</v>
      </c>
      <c r="N21" s="455">
        <v>0</v>
      </c>
      <c r="O21" s="457">
        <v>0</v>
      </c>
      <c r="P21" s="454">
        <v>2016</v>
      </c>
      <c r="Q21" s="477">
        <v>0</v>
      </c>
      <c r="R21" s="455">
        <v>0</v>
      </c>
      <c r="S21" s="455">
        <v>0</v>
      </c>
      <c r="T21" s="456">
        <v>0</v>
      </c>
      <c r="U21" s="455">
        <v>0</v>
      </c>
      <c r="V21" s="456">
        <v>2</v>
      </c>
      <c r="W21" s="455">
        <v>0</v>
      </c>
      <c r="X21" s="455">
        <v>1</v>
      </c>
      <c r="Y21" s="1132">
        <v>0</v>
      </c>
      <c r="Z21" s="1132"/>
      <c r="AA21" s="455">
        <v>0</v>
      </c>
      <c r="AB21" s="455">
        <v>1</v>
      </c>
      <c r="AC21" s="455">
        <v>0</v>
      </c>
      <c r="AD21" s="457">
        <v>0</v>
      </c>
    </row>
    <row r="22" spans="1:30" s="284" customFormat="1" ht="20.100000000000001" customHeight="1">
      <c r="A22" s="454">
        <v>2017</v>
      </c>
      <c r="B22" s="475">
        <v>0</v>
      </c>
      <c r="C22" s="476">
        <v>0</v>
      </c>
      <c r="D22" s="455">
        <v>0</v>
      </c>
      <c r="E22" s="476">
        <v>0</v>
      </c>
      <c r="F22" s="476">
        <v>1</v>
      </c>
      <c r="G22" s="476">
        <v>0</v>
      </c>
      <c r="H22" s="455">
        <v>0</v>
      </c>
      <c r="I22" s="455">
        <v>1</v>
      </c>
      <c r="J22" s="455">
        <v>0</v>
      </c>
      <c r="K22" s="455">
        <v>1</v>
      </c>
      <c r="L22" s="455">
        <v>0</v>
      </c>
      <c r="M22" s="455">
        <v>0</v>
      </c>
      <c r="N22" s="455">
        <v>0</v>
      </c>
      <c r="O22" s="457">
        <v>0</v>
      </c>
      <c r="P22" s="454">
        <v>2017</v>
      </c>
      <c r="Q22" s="477">
        <v>0</v>
      </c>
      <c r="R22" s="455">
        <v>0</v>
      </c>
      <c r="S22" s="455">
        <v>0</v>
      </c>
      <c r="T22" s="456">
        <v>17</v>
      </c>
      <c r="U22" s="455">
        <v>0</v>
      </c>
      <c r="V22" s="456">
        <v>1</v>
      </c>
      <c r="W22" s="455">
        <v>0</v>
      </c>
      <c r="X22" s="455">
        <v>1</v>
      </c>
      <c r="Y22" s="1131">
        <v>0</v>
      </c>
      <c r="Z22" s="1131"/>
      <c r="AA22" s="455">
        <v>0</v>
      </c>
      <c r="AB22" s="455">
        <v>1</v>
      </c>
      <c r="AC22" s="455">
        <v>0</v>
      </c>
      <c r="AD22" s="457">
        <v>0</v>
      </c>
    </row>
    <row r="23" spans="1:30" s="284" customFormat="1" ht="20.100000000000001" customHeight="1">
      <c r="A23" s="454">
        <v>2018</v>
      </c>
      <c r="B23" s="475">
        <v>0</v>
      </c>
      <c r="C23" s="476">
        <v>0</v>
      </c>
      <c r="D23" s="455">
        <v>0</v>
      </c>
      <c r="E23" s="476">
        <v>0</v>
      </c>
      <c r="F23" s="476">
        <v>1</v>
      </c>
      <c r="G23" s="476">
        <v>0</v>
      </c>
      <c r="H23" s="455">
        <v>0</v>
      </c>
      <c r="I23" s="455">
        <v>1</v>
      </c>
      <c r="J23" s="455">
        <v>0</v>
      </c>
      <c r="K23" s="455">
        <v>1</v>
      </c>
      <c r="L23" s="455">
        <v>0</v>
      </c>
      <c r="M23" s="455">
        <v>0</v>
      </c>
      <c r="N23" s="455">
        <v>0</v>
      </c>
      <c r="O23" s="457">
        <v>0</v>
      </c>
      <c r="P23" s="454">
        <v>2018</v>
      </c>
      <c r="Q23" s="477">
        <v>0</v>
      </c>
      <c r="R23" s="455">
        <v>0</v>
      </c>
      <c r="S23" s="455">
        <v>0</v>
      </c>
      <c r="T23" s="456">
        <v>17</v>
      </c>
      <c r="U23" s="455">
        <v>0</v>
      </c>
      <c r="V23" s="456">
        <v>1</v>
      </c>
      <c r="W23" s="455">
        <v>0</v>
      </c>
      <c r="X23" s="455">
        <v>1</v>
      </c>
      <c r="Y23" s="1132">
        <v>0</v>
      </c>
      <c r="Z23" s="1132"/>
      <c r="AA23" s="455">
        <v>0</v>
      </c>
      <c r="AB23" s="455">
        <v>1</v>
      </c>
      <c r="AC23" s="455">
        <v>0</v>
      </c>
      <c r="AD23" s="457">
        <v>0</v>
      </c>
    </row>
    <row r="24" spans="1:30" s="284" customFormat="1" ht="20.100000000000001" customHeight="1">
      <c r="A24" s="454">
        <v>2019</v>
      </c>
      <c r="B24" s="475">
        <v>0</v>
      </c>
      <c r="C24" s="476">
        <v>0</v>
      </c>
      <c r="D24" s="709">
        <v>0</v>
      </c>
      <c r="E24" s="476">
        <v>0</v>
      </c>
      <c r="F24" s="476">
        <v>1</v>
      </c>
      <c r="G24" s="476">
        <v>0</v>
      </c>
      <c r="H24" s="709">
        <v>0</v>
      </c>
      <c r="I24" s="709">
        <v>1</v>
      </c>
      <c r="J24" s="709">
        <v>0</v>
      </c>
      <c r="K24" s="709">
        <v>1</v>
      </c>
      <c r="L24" s="709">
        <v>0</v>
      </c>
      <c r="M24" s="709">
        <v>0</v>
      </c>
      <c r="N24" s="709">
        <v>0</v>
      </c>
      <c r="O24" s="457">
        <v>0</v>
      </c>
      <c r="P24" s="454">
        <v>2019</v>
      </c>
      <c r="Q24" s="477">
        <v>0</v>
      </c>
      <c r="R24" s="709">
        <v>0</v>
      </c>
      <c r="S24" s="709">
        <v>0</v>
      </c>
      <c r="T24" s="456">
        <v>21</v>
      </c>
      <c r="U24" s="709">
        <v>0</v>
      </c>
      <c r="V24" s="456">
        <v>1</v>
      </c>
      <c r="W24" s="709">
        <v>0</v>
      </c>
      <c r="X24" s="709">
        <v>1</v>
      </c>
      <c r="Y24" s="710"/>
      <c r="Z24" s="710">
        <v>0</v>
      </c>
      <c r="AA24" s="709">
        <v>0</v>
      </c>
      <c r="AB24" s="709">
        <v>0</v>
      </c>
      <c r="AC24" s="709">
        <v>0</v>
      </c>
      <c r="AD24" s="457">
        <v>0</v>
      </c>
    </row>
    <row r="25" spans="1:30" s="481" customFormat="1" ht="20.100000000000001" customHeight="1">
      <c r="A25" s="478">
        <v>2020</v>
      </c>
      <c r="B25" s="837">
        <v>0</v>
      </c>
      <c r="C25" s="838">
        <v>0</v>
      </c>
      <c r="D25" s="834">
        <v>0</v>
      </c>
      <c r="E25" s="838">
        <v>0</v>
      </c>
      <c r="F25" s="838">
        <v>1</v>
      </c>
      <c r="G25" s="838">
        <v>0</v>
      </c>
      <c r="H25" s="834">
        <v>0</v>
      </c>
      <c r="I25" s="834">
        <v>1</v>
      </c>
      <c r="J25" s="834">
        <v>0</v>
      </c>
      <c r="K25" s="834">
        <v>1</v>
      </c>
      <c r="L25" s="834">
        <v>0</v>
      </c>
      <c r="M25" s="834">
        <v>0</v>
      </c>
      <c r="N25" s="834">
        <v>0</v>
      </c>
      <c r="O25" s="836">
        <v>0</v>
      </c>
      <c r="P25" s="478">
        <v>2020</v>
      </c>
      <c r="Q25" s="887">
        <v>0</v>
      </c>
      <c r="R25" s="834">
        <v>0</v>
      </c>
      <c r="S25" s="834">
        <v>0</v>
      </c>
      <c r="T25" s="480">
        <v>21</v>
      </c>
      <c r="U25" s="834">
        <v>0</v>
      </c>
      <c r="V25" s="480">
        <v>2</v>
      </c>
      <c r="W25" s="834">
        <v>0</v>
      </c>
      <c r="X25" s="479">
        <v>1</v>
      </c>
      <c r="Y25" s="888"/>
      <c r="Z25" s="888">
        <v>0</v>
      </c>
      <c r="AA25" s="834">
        <v>0</v>
      </c>
      <c r="AB25" s="834">
        <v>0</v>
      </c>
      <c r="AC25" s="834">
        <v>0</v>
      </c>
      <c r="AD25" s="836">
        <v>0</v>
      </c>
    </row>
    <row r="26" spans="1:30" s="332" customFormat="1" ht="15.95" customHeight="1">
      <c r="A26" s="840" t="s">
        <v>253</v>
      </c>
      <c r="B26" s="841"/>
      <c r="C26" s="841"/>
      <c r="D26" s="841"/>
      <c r="E26" s="841"/>
      <c r="F26" s="841"/>
      <c r="G26" s="842"/>
      <c r="H26" s="842"/>
      <c r="I26" s="841"/>
      <c r="J26" s="841"/>
      <c r="K26" s="841"/>
      <c r="L26" s="841"/>
      <c r="M26" s="841"/>
      <c r="N26" s="841"/>
      <c r="O26" s="841"/>
      <c r="P26" s="1121" t="s">
        <v>253</v>
      </c>
      <c r="Q26" s="1121"/>
      <c r="R26" s="1121"/>
      <c r="S26" s="842"/>
      <c r="T26" s="1122"/>
      <c r="U26" s="1122"/>
      <c r="V26" s="1122"/>
      <c r="W26" s="1122"/>
      <c r="X26" s="483"/>
      <c r="Y26" s="1123"/>
      <c r="Z26" s="1123"/>
      <c r="AA26" s="482"/>
      <c r="AB26" s="482"/>
      <c r="AC26" s="482"/>
      <c r="AD26" s="482"/>
    </row>
    <row r="27" spans="1:30" s="284" customFormat="1" ht="15" customHeight="1">
      <c r="A27" s="1120" t="s">
        <v>608</v>
      </c>
      <c r="B27" s="1120"/>
      <c r="C27" s="1120"/>
      <c r="D27" s="1120"/>
      <c r="E27" s="1120"/>
      <c r="F27" s="1120"/>
      <c r="G27" s="484"/>
      <c r="H27" s="485"/>
      <c r="I27" s="486"/>
      <c r="J27" s="486"/>
      <c r="K27" s="486"/>
      <c r="L27" s="486"/>
      <c r="M27" s="486"/>
      <c r="N27" s="486"/>
      <c r="O27" s="839"/>
      <c r="P27" s="839" t="s">
        <v>608</v>
      </c>
      <c r="Q27" s="839"/>
      <c r="R27" s="839"/>
      <c r="S27" s="839"/>
      <c r="T27" s="839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</row>
    <row r="28" spans="1:30" ht="14.25" customHeight="1">
      <c r="G28" s="487"/>
      <c r="H28" s="487"/>
      <c r="Q28" s="487"/>
      <c r="R28" s="487"/>
      <c r="S28" s="487"/>
      <c r="T28" s="487"/>
      <c r="U28" s="487"/>
      <c r="W28" s="487"/>
      <c r="X28" s="487"/>
      <c r="Y28" s="487"/>
      <c r="AA28" s="487"/>
      <c r="AB28" s="487"/>
      <c r="AC28" s="487"/>
      <c r="AD28" s="487"/>
    </row>
    <row r="29" spans="1:30" ht="14.25" customHeight="1">
      <c r="G29" s="487"/>
      <c r="H29" s="487"/>
      <c r="Q29" s="487"/>
      <c r="R29" s="487"/>
      <c r="S29" s="487"/>
      <c r="T29" s="487"/>
      <c r="U29" s="487"/>
      <c r="W29" s="487"/>
      <c r="X29" s="487"/>
      <c r="Y29" s="487"/>
      <c r="AA29" s="487"/>
      <c r="AB29" s="487"/>
      <c r="AC29" s="487"/>
      <c r="AD29" s="487"/>
    </row>
    <row r="30" spans="1:30" ht="14.25" customHeight="1">
      <c r="G30" s="487"/>
      <c r="H30" s="487"/>
      <c r="Q30" s="487"/>
      <c r="R30" s="487"/>
      <c r="S30" s="487"/>
      <c r="T30" s="487"/>
      <c r="U30" s="487"/>
      <c r="W30" s="487"/>
      <c r="X30" s="487"/>
      <c r="Y30" s="487"/>
      <c r="AA30" s="487"/>
      <c r="AB30" s="487"/>
      <c r="AC30" s="487"/>
      <c r="AD30" s="487"/>
    </row>
    <row r="31" spans="1:30" ht="14.25" customHeight="1">
      <c r="G31" s="487"/>
      <c r="H31" s="487"/>
      <c r="Q31" s="487"/>
      <c r="R31" s="487"/>
      <c r="S31" s="487"/>
      <c r="T31" s="487"/>
      <c r="U31" s="487"/>
      <c r="W31" s="487"/>
      <c r="X31" s="487"/>
      <c r="Y31" s="487"/>
      <c r="AA31" s="487"/>
      <c r="AB31" s="487"/>
      <c r="AC31" s="487"/>
      <c r="AD31" s="487"/>
    </row>
    <row r="32" spans="1:30" ht="14.25" customHeight="1">
      <c r="Q32" s="487"/>
      <c r="R32" s="487"/>
      <c r="S32" s="487"/>
      <c r="T32" s="487"/>
      <c r="U32" s="487"/>
      <c r="W32" s="487"/>
      <c r="X32" s="487"/>
      <c r="Y32" s="487"/>
      <c r="AA32" s="487"/>
      <c r="AB32" s="487"/>
      <c r="AC32" s="487"/>
      <c r="AD32" s="487"/>
    </row>
    <row r="33" spans="17:30" ht="14.25" customHeight="1">
      <c r="Q33" s="487"/>
      <c r="R33" s="487"/>
      <c r="S33" s="487"/>
      <c r="T33" s="487"/>
      <c r="U33" s="487"/>
      <c r="W33" s="487"/>
      <c r="X33" s="487"/>
      <c r="Y33" s="487"/>
      <c r="AA33" s="487"/>
      <c r="AB33" s="487"/>
      <c r="AC33" s="487"/>
      <c r="AD33" s="487"/>
    </row>
    <row r="34" spans="17:30" ht="14.25" customHeight="1">
      <c r="Q34" s="487"/>
      <c r="R34" s="487"/>
      <c r="S34" s="487"/>
      <c r="T34" s="487"/>
      <c r="U34" s="487"/>
      <c r="W34" s="487"/>
      <c r="X34" s="487"/>
      <c r="Y34" s="487"/>
      <c r="AA34" s="487"/>
      <c r="AB34" s="487"/>
      <c r="AC34" s="487"/>
      <c r="AD34" s="487"/>
    </row>
    <row r="35" spans="17:30" ht="14.25" customHeight="1">
      <c r="Q35" s="487"/>
      <c r="R35" s="487"/>
      <c r="S35" s="487"/>
      <c r="T35" s="487"/>
      <c r="U35" s="487"/>
      <c r="W35" s="487"/>
      <c r="X35" s="487"/>
      <c r="Y35" s="487"/>
      <c r="AA35" s="487"/>
      <c r="AB35" s="487"/>
      <c r="AC35" s="487"/>
      <c r="AD35" s="487"/>
    </row>
    <row r="36" spans="17:30" ht="14.25" customHeight="1">
      <c r="Q36" s="487"/>
      <c r="R36" s="487"/>
      <c r="S36" s="487"/>
      <c r="T36" s="487"/>
      <c r="U36" s="487"/>
      <c r="W36" s="487"/>
      <c r="X36" s="487"/>
      <c r="Y36" s="487"/>
      <c r="AA36" s="487"/>
      <c r="AB36" s="487"/>
      <c r="AC36" s="487"/>
      <c r="AD36" s="487"/>
    </row>
    <row r="37" spans="17:30" ht="14.25" customHeight="1">
      <c r="Q37" s="487"/>
      <c r="R37" s="487"/>
      <c r="S37" s="487"/>
      <c r="T37" s="487"/>
      <c r="U37" s="487"/>
      <c r="W37" s="487"/>
      <c r="X37" s="487"/>
      <c r="Y37" s="487"/>
      <c r="AA37" s="487"/>
      <c r="AB37" s="487"/>
      <c r="AC37" s="487"/>
      <c r="AD37" s="487"/>
    </row>
    <row r="38" spans="17:30" ht="14.25" customHeight="1">
      <c r="Q38" s="487"/>
      <c r="R38" s="487"/>
      <c r="S38" s="487"/>
      <c r="T38" s="487"/>
      <c r="U38" s="487"/>
      <c r="W38" s="487"/>
      <c r="X38" s="487"/>
      <c r="Y38" s="487"/>
      <c r="AA38" s="487"/>
      <c r="AB38" s="487"/>
      <c r="AC38" s="487"/>
      <c r="AD38" s="487"/>
    </row>
    <row r="39" spans="17:30" ht="14.25" customHeight="1">
      <c r="Q39" s="487"/>
      <c r="R39" s="487"/>
      <c r="S39" s="487"/>
      <c r="T39" s="487"/>
      <c r="U39" s="487"/>
      <c r="W39" s="487"/>
      <c r="X39" s="487"/>
      <c r="Y39" s="487"/>
      <c r="AA39" s="487"/>
      <c r="AB39" s="487"/>
      <c r="AC39" s="487"/>
      <c r="AD39" s="487"/>
    </row>
  </sheetData>
  <mergeCells count="52">
    <mergeCell ref="A2:N2"/>
    <mergeCell ref="P2:AD2"/>
    <mergeCell ref="A3:O3"/>
    <mergeCell ref="P3:AD3"/>
    <mergeCell ref="A4:O4"/>
    <mergeCell ref="P4:AD4"/>
    <mergeCell ref="AD8:AD9"/>
    <mergeCell ref="N5:O5"/>
    <mergeCell ref="AC5:AD5"/>
    <mergeCell ref="C6:O6"/>
    <mergeCell ref="Q6:AD6"/>
    <mergeCell ref="C7:I7"/>
    <mergeCell ref="J7:O7"/>
    <mergeCell ref="Q7:T7"/>
    <mergeCell ref="V7:X7"/>
    <mergeCell ref="Y8:Y9"/>
    <mergeCell ref="Z8:Z9"/>
    <mergeCell ref="AA8:AA9"/>
    <mergeCell ref="AB8:AB9"/>
    <mergeCell ref="AC8:AC9"/>
    <mergeCell ref="B16:O16"/>
    <mergeCell ref="Q16:T16"/>
    <mergeCell ref="U16:Z16"/>
    <mergeCell ref="AA16:AD16"/>
    <mergeCell ref="B17:E17"/>
    <mergeCell ref="F17:I17"/>
    <mergeCell ref="V17:X17"/>
    <mergeCell ref="Y17:Z17"/>
    <mergeCell ref="AD18:AD19"/>
    <mergeCell ref="Y20:Z20"/>
    <mergeCell ref="Y22:Z22"/>
    <mergeCell ref="Y23:Z23"/>
    <mergeCell ref="Y21:Z21"/>
    <mergeCell ref="Y18:Z19"/>
    <mergeCell ref="AA18:AA19"/>
    <mergeCell ref="AB18:AB19"/>
    <mergeCell ref="A27:F27"/>
    <mergeCell ref="P26:R26"/>
    <mergeCell ref="T26:W26"/>
    <mergeCell ref="Y26:Z26"/>
    <mergeCell ref="AC18:AC19"/>
    <mergeCell ref="Q18:Q19"/>
    <mergeCell ref="R18:R19"/>
    <mergeCell ref="S18:S19"/>
    <mergeCell ref="T18:T19"/>
    <mergeCell ref="U18:U19"/>
    <mergeCell ref="O18:O19"/>
    <mergeCell ref="J18:J19"/>
    <mergeCell ref="K18:K19"/>
    <mergeCell ref="L18:L19"/>
    <mergeCell ref="M18:M19"/>
    <mergeCell ref="N18:N19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74" orientation="landscape" r:id="rId1"/>
  <headerFooter>
    <oddFooter xml:space="preserve">&amp;C&amp;"돋움,Regular"&amp;1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view="pageBreakPreview" topLeftCell="A10" zoomScaleNormal="100" zoomScaleSheetLayoutView="100" workbookViewId="0">
      <selection activeCell="O22" sqref="O22"/>
    </sheetView>
  </sheetViews>
  <sheetFormatPr defaultColWidth="9" defaultRowHeight="14.25"/>
  <cols>
    <col min="1" max="1" width="10.375" style="291" customWidth="1"/>
    <col min="2" max="4" width="10.875" style="291" customWidth="1"/>
    <col min="5" max="5" width="10.625" style="291" customWidth="1"/>
    <col min="6" max="6" width="10.125" style="291" customWidth="1"/>
    <col min="7" max="7" width="9.625" style="291" customWidth="1"/>
    <col min="8" max="8" width="10.625" style="291" customWidth="1"/>
    <col min="9" max="10" width="9" style="262"/>
    <col min="11" max="11" width="9.5" style="262" bestFit="1" customWidth="1"/>
    <col min="12" max="16384" width="9" style="262"/>
  </cols>
  <sheetData>
    <row r="1" spans="1:13" ht="5.0999999999999996" customHeight="1">
      <c r="A1" s="261"/>
      <c r="B1" s="261"/>
      <c r="C1" s="261"/>
      <c r="D1" s="261"/>
      <c r="E1" s="261"/>
      <c r="F1" s="261"/>
      <c r="G1" s="261"/>
      <c r="H1" s="261"/>
    </row>
    <row r="2" spans="1:13" ht="50.1" customHeight="1">
      <c r="A2" s="1063"/>
      <c r="B2" s="1063"/>
      <c r="C2" s="1063"/>
      <c r="D2" s="1063"/>
      <c r="E2" s="1063"/>
      <c r="F2" s="1063"/>
      <c r="G2" s="1063"/>
      <c r="H2" s="1063"/>
    </row>
    <row r="3" spans="1:13" s="211" customFormat="1" ht="21" customHeight="1">
      <c r="A3" s="1038" t="s">
        <v>815</v>
      </c>
      <c r="B3" s="1038"/>
      <c r="C3" s="1038"/>
      <c r="D3" s="1038"/>
      <c r="E3" s="1038"/>
      <c r="F3" s="1038"/>
      <c r="G3" s="1038"/>
      <c r="H3" s="1038"/>
    </row>
    <row r="4" spans="1:13" s="211" customFormat="1" ht="20.100000000000001" customHeight="1">
      <c r="A4" s="1029" t="s">
        <v>609</v>
      </c>
      <c r="B4" s="1104"/>
      <c r="C4" s="1104"/>
      <c r="D4" s="1104"/>
      <c r="E4" s="1104"/>
      <c r="F4" s="1104"/>
      <c r="G4" s="1104"/>
      <c r="H4" s="1104"/>
    </row>
    <row r="5" spans="1:13" s="216" customFormat="1" ht="20.100000000000001" customHeight="1">
      <c r="A5" s="488" t="s">
        <v>390</v>
      </c>
      <c r="B5" s="212"/>
      <c r="C5" s="212"/>
      <c r="D5" s="212"/>
      <c r="E5" s="212"/>
      <c r="F5" s="212"/>
      <c r="G5" s="212"/>
      <c r="H5" s="215" t="s">
        <v>610</v>
      </c>
    </row>
    <row r="6" spans="1:13" s="220" customFormat="1" ht="20.100000000000001" customHeight="1">
      <c r="A6" s="217" t="s">
        <v>125</v>
      </c>
      <c r="B6" s="359" t="s">
        <v>611</v>
      </c>
      <c r="C6" s="359" t="s">
        <v>612</v>
      </c>
      <c r="D6" s="1118" t="s">
        <v>613</v>
      </c>
      <c r="E6" s="1082"/>
      <c r="F6" s="1082"/>
      <c r="G6" s="1082"/>
      <c r="H6" s="1083"/>
      <c r="I6" s="219"/>
      <c r="J6" s="219"/>
      <c r="K6" s="219"/>
      <c r="L6" s="219"/>
      <c r="M6" s="219"/>
    </row>
    <row r="7" spans="1:13" s="220" customFormat="1" ht="25.5" customHeight="1">
      <c r="A7" s="228"/>
      <c r="B7" s="232"/>
      <c r="C7" s="232"/>
      <c r="D7" s="233"/>
      <c r="E7" s="1160" t="s">
        <v>614</v>
      </c>
      <c r="F7" s="1031"/>
      <c r="G7" s="1031"/>
      <c r="H7" s="298" t="s">
        <v>439</v>
      </c>
      <c r="I7" s="219"/>
      <c r="J7" s="219"/>
      <c r="K7" s="219"/>
      <c r="L7" s="219"/>
      <c r="M7" s="219"/>
    </row>
    <row r="8" spans="1:13" s="220" customFormat="1" ht="18" customHeight="1">
      <c r="A8" s="231"/>
      <c r="B8" s="1152" t="s">
        <v>615</v>
      </c>
      <c r="C8" s="1152" t="s">
        <v>616</v>
      </c>
      <c r="D8" s="231"/>
      <c r="E8" s="340" t="s">
        <v>617</v>
      </c>
      <c r="F8" s="340" t="s">
        <v>618</v>
      </c>
      <c r="G8" s="340" t="s">
        <v>361</v>
      </c>
      <c r="H8" s="1152" t="s">
        <v>619</v>
      </c>
      <c r="I8" s="219"/>
      <c r="J8" s="219"/>
      <c r="K8" s="219"/>
      <c r="L8" s="219"/>
      <c r="M8" s="219"/>
    </row>
    <row r="9" spans="1:13" s="220" customFormat="1" ht="18" customHeight="1">
      <c r="A9" s="228" t="s">
        <v>228</v>
      </c>
      <c r="B9" s="1152"/>
      <c r="C9" s="1152"/>
      <c r="D9" s="361"/>
      <c r="E9" s="360" t="s">
        <v>620</v>
      </c>
      <c r="F9" s="360" t="s">
        <v>621</v>
      </c>
      <c r="G9" s="360" t="s">
        <v>622</v>
      </c>
      <c r="H9" s="1152"/>
    </row>
    <row r="10" spans="1:13" s="236" customFormat="1" ht="35.1" customHeight="1">
      <c r="A10" s="930">
        <v>2015</v>
      </c>
      <c r="B10" s="704">
        <v>13629</v>
      </c>
      <c r="C10" s="704">
        <v>9259</v>
      </c>
      <c r="D10" s="704">
        <v>9590</v>
      </c>
      <c r="E10" s="704">
        <v>1095</v>
      </c>
      <c r="F10" s="704">
        <v>784</v>
      </c>
      <c r="G10" s="704">
        <v>1949</v>
      </c>
      <c r="H10" s="419">
        <v>1141</v>
      </c>
    </row>
    <row r="11" spans="1:13" s="236" customFormat="1" ht="35.1" customHeight="1">
      <c r="A11" s="931">
        <v>2016</v>
      </c>
      <c r="B11" s="702">
        <v>15830</v>
      </c>
      <c r="C11" s="702">
        <v>10404</v>
      </c>
      <c r="D11" s="702">
        <v>10726</v>
      </c>
      <c r="E11" s="702">
        <v>1420</v>
      </c>
      <c r="F11" s="702">
        <v>978</v>
      </c>
      <c r="G11" s="702">
        <v>1326</v>
      </c>
      <c r="H11" s="420">
        <v>1424</v>
      </c>
    </row>
    <row r="12" spans="1:13" s="236" customFormat="1" ht="35.1" customHeight="1">
      <c r="A12" s="931">
        <v>2017</v>
      </c>
      <c r="B12" s="702">
        <v>14542</v>
      </c>
      <c r="C12" s="702">
        <v>9579</v>
      </c>
      <c r="D12" s="702">
        <v>9873</v>
      </c>
      <c r="E12" s="702">
        <v>1478</v>
      </c>
      <c r="F12" s="702">
        <v>1245</v>
      </c>
      <c r="G12" s="702">
        <v>426</v>
      </c>
      <c r="H12" s="420">
        <v>1314</v>
      </c>
    </row>
    <row r="13" spans="1:13" s="236" customFormat="1" ht="35.1" customHeight="1">
      <c r="A13" s="931">
        <v>2018</v>
      </c>
      <c r="B13" s="489">
        <v>16402</v>
      </c>
      <c r="C13" s="490">
        <v>10156</v>
      </c>
      <c r="D13" s="489">
        <v>10377</v>
      </c>
      <c r="E13" s="490">
        <v>1860</v>
      </c>
      <c r="F13" s="490">
        <v>1241</v>
      </c>
      <c r="G13" s="489">
        <v>2944</v>
      </c>
      <c r="H13" s="242">
        <v>1208</v>
      </c>
    </row>
    <row r="14" spans="1:13" s="236" customFormat="1" ht="35.1" customHeight="1">
      <c r="A14" s="454">
        <v>2019</v>
      </c>
      <c r="B14" s="763">
        <v>17331</v>
      </c>
      <c r="C14" s="764">
        <v>10202</v>
      </c>
      <c r="D14" s="763">
        <v>10525</v>
      </c>
      <c r="E14" s="764">
        <v>1830</v>
      </c>
      <c r="F14" s="764">
        <v>1321</v>
      </c>
      <c r="G14" s="763">
        <v>3140</v>
      </c>
      <c r="H14" s="743">
        <v>1433</v>
      </c>
    </row>
    <row r="15" spans="1:13" s="408" customFormat="1" ht="35.1" customHeight="1">
      <c r="A15" s="932">
        <v>2020</v>
      </c>
      <c r="B15" s="843">
        <v>19754</v>
      </c>
      <c r="C15" s="844">
        <v>11603</v>
      </c>
      <c r="D15" s="843">
        <v>11981</v>
      </c>
      <c r="E15" s="844">
        <v>841</v>
      </c>
      <c r="F15" s="844">
        <v>550</v>
      </c>
      <c r="G15" s="843">
        <v>3454</v>
      </c>
      <c r="H15" s="845">
        <v>1615</v>
      </c>
    </row>
    <row r="16" spans="1:13" s="220" customFormat="1" ht="30" customHeight="1">
      <c r="A16" s="891" t="s">
        <v>125</v>
      </c>
      <c r="B16" s="1075" t="s">
        <v>623</v>
      </c>
      <c r="C16" s="1154"/>
      <c r="D16" s="1155"/>
      <c r="E16" s="1156" t="s">
        <v>624</v>
      </c>
      <c r="F16" s="1154"/>
      <c r="G16" s="1154"/>
      <c r="H16" s="1155"/>
    </row>
    <row r="17" spans="1:11" s="220" customFormat="1" ht="21" customHeight="1">
      <c r="A17" s="891"/>
      <c r="B17" s="1031" t="s">
        <v>625</v>
      </c>
      <c r="C17" s="1157"/>
      <c r="D17" s="1158"/>
      <c r="E17" s="298" t="s">
        <v>626</v>
      </c>
      <c r="F17" s="298" t="s">
        <v>627</v>
      </c>
      <c r="G17" s="298" t="s">
        <v>628</v>
      </c>
      <c r="H17" s="298" t="s">
        <v>361</v>
      </c>
    </row>
    <row r="18" spans="1:11" s="220" customFormat="1" ht="18" customHeight="1">
      <c r="A18" s="894"/>
      <c r="B18" s="252" t="s">
        <v>629</v>
      </c>
      <c r="C18" s="339" t="s">
        <v>630</v>
      </c>
      <c r="D18" s="340" t="s">
        <v>361</v>
      </c>
      <c r="E18" s="1152" t="s">
        <v>631</v>
      </c>
      <c r="F18" s="1152" t="s">
        <v>632</v>
      </c>
      <c r="G18" s="1152" t="s">
        <v>633</v>
      </c>
      <c r="H18" s="1159" t="s">
        <v>622</v>
      </c>
    </row>
    <row r="19" spans="1:11" s="220" customFormat="1" ht="26.25" customHeight="1">
      <c r="A19" s="892" t="s">
        <v>228</v>
      </c>
      <c r="B19" s="233" t="s">
        <v>634</v>
      </c>
      <c r="C19" s="361" t="s">
        <v>635</v>
      </c>
      <c r="D19" s="360" t="s">
        <v>246</v>
      </c>
      <c r="E19" s="1152"/>
      <c r="F19" s="1152"/>
      <c r="G19" s="1152"/>
      <c r="H19" s="1159"/>
    </row>
    <row r="20" spans="1:11" s="284" customFormat="1" ht="35.1" customHeight="1">
      <c r="A20" s="930">
        <v>2015</v>
      </c>
      <c r="B20" s="704">
        <v>1050</v>
      </c>
      <c r="C20" s="704">
        <v>163</v>
      </c>
      <c r="D20" s="704">
        <v>3408</v>
      </c>
      <c r="E20" s="704">
        <v>88</v>
      </c>
      <c r="F20" s="704">
        <v>945</v>
      </c>
      <c r="G20" s="704">
        <v>8443</v>
      </c>
      <c r="H20" s="419">
        <v>114</v>
      </c>
    </row>
    <row r="21" spans="1:11" s="284" customFormat="1" ht="35.1" customHeight="1">
      <c r="A21" s="931">
        <v>2016</v>
      </c>
      <c r="B21" s="702">
        <v>1212</v>
      </c>
      <c r="C21" s="702">
        <v>98</v>
      </c>
      <c r="D21" s="702">
        <v>4268</v>
      </c>
      <c r="E21" s="702">
        <v>78</v>
      </c>
      <c r="F21" s="702">
        <v>1214</v>
      </c>
      <c r="G21" s="702">
        <v>9303</v>
      </c>
      <c r="H21" s="420">
        <v>131</v>
      </c>
    </row>
    <row r="22" spans="1:11" s="284" customFormat="1" ht="35.1" customHeight="1">
      <c r="A22" s="931">
        <v>2017</v>
      </c>
      <c r="B22" s="702">
        <v>85</v>
      </c>
      <c r="C22" s="702">
        <v>78</v>
      </c>
      <c r="D22" s="702">
        <v>5247</v>
      </c>
      <c r="E22" s="702">
        <v>72</v>
      </c>
      <c r="F22" s="702">
        <v>1165</v>
      </c>
      <c r="G22" s="702">
        <v>8632</v>
      </c>
      <c r="H22" s="420">
        <v>4</v>
      </c>
    </row>
    <row r="23" spans="1:11" s="284" customFormat="1" ht="35.1" customHeight="1">
      <c r="A23" s="931">
        <v>2018</v>
      </c>
      <c r="B23" s="241">
        <v>1510</v>
      </c>
      <c r="C23" s="241">
        <v>93</v>
      </c>
      <c r="D23" s="241">
        <v>1521</v>
      </c>
      <c r="E23" s="241">
        <v>71</v>
      </c>
      <c r="F23" s="241">
        <v>1053</v>
      </c>
      <c r="G23" s="241">
        <v>9233</v>
      </c>
      <c r="H23" s="242">
        <v>20</v>
      </c>
      <c r="K23" s="491"/>
    </row>
    <row r="24" spans="1:11" s="284" customFormat="1" ht="35.1" customHeight="1">
      <c r="A24" s="454">
        <v>2019</v>
      </c>
      <c r="B24" s="742">
        <v>1235</v>
      </c>
      <c r="C24" s="742">
        <v>84</v>
      </c>
      <c r="D24" s="742">
        <v>1482</v>
      </c>
      <c r="E24" s="742">
        <v>96</v>
      </c>
      <c r="F24" s="742">
        <v>1045</v>
      </c>
      <c r="G24" s="742">
        <v>9379</v>
      </c>
      <c r="H24" s="743">
        <v>5</v>
      </c>
    </row>
    <row r="25" spans="1:11" s="289" customFormat="1" ht="35.1" customHeight="1">
      <c r="A25" s="932">
        <v>2020</v>
      </c>
      <c r="B25" s="248">
        <v>1484</v>
      </c>
      <c r="C25" s="248">
        <v>78</v>
      </c>
      <c r="D25" s="248">
        <v>5419</v>
      </c>
      <c r="E25" s="248">
        <v>97</v>
      </c>
      <c r="F25" s="248">
        <v>1070</v>
      </c>
      <c r="G25" s="248">
        <v>10814</v>
      </c>
      <c r="H25" s="249">
        <v>3</v>
      </c>
    </row>
    <row r="26" spans="1:11" s="332" customFormat="1" ht="18" customHeight="1">
      <c r="A26" s="328"/>
      <c r="B26" s="330"/>
      <c r="C26" s="492"/>
      <c r="D26" s="492"/>
      <c r="E26" s="329"/>
      <c r="F26" s="329"/>
      <c r="G26" s="329"/>
      <c r="H26" s="493"/>
    </row>
    <row r="27" spans="1:11" s="498" customFormat="1" ht="15.95" customHeight="1">
      <c r="A27" s="494" t="s">
        <v>253</v>
      </c>
      <c r="B27" s="495"/>
      <c r="C27" s="496"/>
      <c r="D27" s="496"/>
      <c r="E27" s="496"/>
      <c r="F27" s="497"/>
      <c r="G27" s="497"/>
      <c r="H27" s="497"/>
    </row>
    <row r="28" spans="1:11" ht="14.25" customHeight="1">
      <c r="F28" s="487"/>
      <c r="G28" s="487"/>
      <c r="H28" s="487"/>
    </row>
    <row r="29" spans="1:11" ht="14.25" customHeight="1">
      <c r="F29" s="487"/>
      <c r="G29" s="487"/>
      <c r="H29" s="487"/>
    </row>
    <row r="30" spans="1:11" ht="14.25" customHeight="1">
      <c r="F30" s="487"/>
      <c r="G30" s="487"/>
      <c r="H30" s="487"/>
    </row>
  </sheetData>
  <mergeCells count="15">
    <mergeCell ref="B8:B9"/>
    <mergeCell ref="C8:C9"/>
    <mergeCell ref="H8:H9"/>
    <mergeCell ref="A2:H2"/>
    <mergeCell ref="A3:H3"/>
    <mergeCell ref="A4:H4"/>
    <mergeCell ref="D6:H6"/>
    <mergeCell ref="E7:G7"/>
    <mergeCell ref="B16:D16"/>
    <mergeCell ref="E16:H16"/>
    <mergeCell ref="B17:D17"/>
    <mergeCell ref="E18:E19"/>
    <mergeCell ref="F18:F19"/>
    <mergeCell ref="G18:G19"/>
    <mergeCell ref="H18:H19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5"/>
  <sheetViews>
    <sheetView view="pageBreakPreview" topLeftCell="A16" zoomScaleNormal="100" zoomScaleSheetLayoutView="100" workbookViewId="0">
      <selection activeCell="M18" sqref="M18"/>
    </sheetView>
  </sheetViews>
  <sheetFormatPr defaultColWidth="9" defaultRowHeight="14.25"/>
  <cols>
    <col min="1" max="1" width="9.875" style="291" customWidth="1"/>
    <col min="2" max="2" width="7.625" style="291" customWidth="1"/>
    <col min="3" max="3" width="6.625" style="262" customWidth="1"/>
    <col min="4" max="7" width="8.625" style="262" customWidth="1"/>
    <col min="8" max="8" width="8.25" style="262" customWidth="1"/>
    <col min="9" max="9" width="8.125" style="262" customWidth="1"/>
    <col min="10" max="10" width="8.625" style="262" customWidth="1"/>
    <col min="11" max="16384" width="9" style="262"/>
  </cols>
  <sheetData>
    <row r="1" spans="1:14" ht="5.0999999999999996" customHeight="1">
      <c r="A1" s="261"/>
      <c r="B1" s="261"/>
      <c r="C1" s="334"/>
      <c r="D1" s="334"/>
      <c r="E1" s="334"/>
      <c r="F1" s="334"/>
      <c r="G1" s="334"/>
      <c r="H1" s="334"/>
      <c r="I1" s="334"/>
      <c r="J1" s="334"/>
    </row>
    <row r="2" spans="1:14" ht="50.1" customHeight="1">
      <c r="A2" s="1063"/>
      <c r="B2" s="1063"/>
      <c r="C2" s="1063"/>
      <c r="D2" s="1063"/>
      <c r="E2" s="1063"/>
      <c r="F2" s="1063"/>
      <c r="G2" s="1063"/>
      <c r="H2" s="1063"/>
      <c r="I2" s="1063"/>
      <c r="J2" s="1063"/>
    </row>
    <row r="3" spans="1:14" s="211" customFormat="1" ht="21" customHeight="1">
      <c r="A3" s="1064" t="s">
        <v>816</v>
      </c>
      <c r="B3" s="1168"/>
      <c r="C3" s="1168"/>
      <c r="D3" s="1168"/>
      <c r="E3" s="1168"/>
      <c r="F3" s="1168"/>
      <c r="G3" s="1168"/>
      <c r="H3" s="1168"/>
      <c r="I3" s="1168"/>
      <c r="J3" s="1168"/>
    </row>
    <row r="4" spans="1:14" s="211" customFormat="1" ht="20.100000000000001" customHeight="1">
      <c r="A4" s="1029" t="s">
        <v>636</v>
      </c>
      <c r="B4" s="1029"/>
      <c r="C4" s="1029"/>
      <c r="D4" s="1029"/>
      <c r="E4" s="1029"/>
      <c r="F4" s="1029"/>
      <c r="G4" s="1029"/>
      <c r="H4" s="1029"/>
      <c r="I4" s="1029"/>
      <c r="J4" s="1029"/>
    </row>
    <row r="5" spans="1:14" s="216" customFormat="1" ht="20.100000000000001" customHeight="1">
      <c r="A5" s="488" t="s">
        <v>390</v>
      </c>
      <c r="B5" s="263"/>
      <c r="C5" s="214"/>
      <c r="D5" s="1110"/>
      <c r="E5" s="1110"/>
      <c r="F5" s="1110"/>
      <c r="G5" s="1110"/>
      <c r="H5" s="214"/>
      <c r="I5" s="422"/>
      <c r="J5" s="215" t="s">
        <v>391</v>
      </c>
    </row>
    <row r="6" spans="1:14" s="220" customFormat="1" ht="21.75" customHeight="1">
      <c r="A6" s="313" t="s">
        <v>236</v>
      </c>
      <c r="B6" s="1169" t="s">
        <v>637</v>
      </c>
      <c r="C6" s="1170"/>
      <c r="D6" s="1173" t="s">
        <v>638</v>
      </c>
      <c r="E6" s="1166"/>
      <c r="F6" s="1166"/>
      <c r="G6" s="1166"/>
      <c r="H6" s="1167"/>
      <c r="I6" s="499" t="s">
        <v>639</v>
      </c>
      <c r="J6" s="1174" t="s">
        <v>640</v>
      </c>
      <c r="K6" s="219"/>
      <c r="L6" s="219"/>
      <c r="M6" s="219"/>
      <c r="N6" s="219"/>
    </row>
    <row r="7" spans="1:14" s="220" customFormat="1" ht="16.5" customHeight="1">
      <c r="A7" s="500"/>
      <c r="B7" s="1171"/>
      <c r="C7" s="1172"/>
      <c r="D7" s="501" t="s">
        <v>128</v>
      </c>
      <c r="E7" s="315"/>
      <c r="F7" s="502" t="s">
        <v>641</v>
      </c>
      <c r="G7" s="502" t="s">
        <v>642</v>
      </c>
      <c r="H7" s="502" t="s">
        <v>263</v>
      </c>
      <c r="I7" s="503" t="s">
        <v>643</v>
      </c>
      <c r="J7" s="1175"/>
      <c r="K7" s="219"/>
      <c r="L7" s="219"/>
      <c r="M7" s="219"/>
      <c r="N7" s="219"/>
    </row>
    <row r="8" spans="1:14" s="220" customFormat="1" ht="25.5" customHeight="1">
      <c r="A8" s="228" t="s">
        <v>228</v>
      </c>
      <c r="B8" s="504" t="s">
        <v>644</v>
      </c>
      <c r="C8" s="254"/>
      <c r="D8" s="505" t="s">
        <v>53</v>
      </c>
      <c r="E8" s="254"/>
      <c r="F8" s="360" t="s">
        <v>645</v>
      </c>
      <c r="G8" s="360" t="s">
        <v>646</v>
      </c>
      <c r="H8" s="506" t="s">
        <v>426</v>
      </c>
      <c r="I8" s="506" t="s">
        <v>647</v>
      </c>
      <c r="J8" s="506" t="s">
        <v>648</v>
      </c>
      <c r="K8" s="219"/>
      <c r="L8" s="219"/>
      <c r="M8" s="219"/>
      <c r="N8" s="219"/>
    </row>
    <row r="9" spans="1:14" s="220" customFormat="1" ht="40.700000000000003" customHeight="1">
      <c r="A9" s="958">
        <v>2015</v>
      </c>
      <c r="B9" s="1164">
        <v>3674</v>
      </c>
      <c r="C9" s="1164"/>
      <c r="D9" s="1164">
        <v>2453</v>
      </c>
      <c r="E9" s="1164"/>
      <c r="F9" s="959">
        <v>1442</v>
      </c>
      <c r="G9" s="959">
        <v>878</v>
      </c>
      <c r="H9" s="959">
        <v>133</v>
      </c>
      <c r="I9" s="959">
        <v>657</v>
      </c>
      <c r="J9" s="960">
        <v>1221</v>
      </c>
    </row>
    <row r="10" spans="1:14" s="216" customFormat="1" ht="40.700000000000003" customHeight="1">
      <c r="A10" s="507">
        <v>2016</v>
      </c>
      <c r="B10" s="1162">
        <v>3587</v>
      </c>
      <c r="C10" s="1162"/>
      <c r="D10" s="1162">
        <v>2934</v>
      </c>
      <c r="E10" s="1162"/>
      <c r="F10" s="508">
        <v>484</v>
      </c>
      <c r="G10" s="508">
        <v>2179</v>
      </c>
      <c r="H10" s="508">
        <v>271</v>
      </c>
      <c r="I10" s="508">
        <v>596</v>
      </c>
      <c r="J10" s="509">
        <v>653</v>
      </c>
    </row>
    <row r="11" spans="1:14" s="216" customFormat="1" ht="40.700000000000003" customHeight="1">
      <c r="A11" s="507">
        <v>2017</v>
      </c>
      <c r="B11" s="1162">
        <v>3079</v>
      </c>
      <c r="C11" s="1162"/>
      <c r="D11" s="1162">
        <v>2639</v>
      </c>
      <c r="E11" s="1162"/>
      <c r="F11" s="508">
        <v>477</v>
      </c>
      <c r="G11" s="508">
        <v>1438</v>
      </c>
      <c r="H11" s="508">
        <v>724</v>
      </c>
      <c r="I11" s="508">
        <v>416</v>
      </c>
      <c r="J11" s="509">
        <v>411</v>
      </c>
    </row>
    <row r="12" spans="1:14" s="216" customFormat="1" ht="40.700000000000003" customHeight="1">
      <c r="A12" s="507">
        <v>2018</v>
      </c>
      <c r="B12" s="1162">
        <v>3767</v>
      </c>
      <c r="C12" s="1162"/>
      <c r="D12" s="1162">
        <v>3096</v>
      </c>
      <c r="E12" s="1162"/>
      <c r="F12" s="508">
        <v>525</v>
      </c>
      <c r="G12" s="508">
        <v>2261</v>
      </c>
      <c r="H12" s="508">
        <v>310</v>
      </c>
      <c r="I12" s="508">
        <v>469</v>
      </c>
      <c r="J12" s="509">
        <v>671</v>
      </c>
    </row>
    <row r="13" spans="1:14" s="408" customFormat="1" ht="40.700000000000003" customHeight="1">
      <c r="A13" s="454">
        <v>2019</v>
      </c>
      <c r="B13" s="1163">
        <v>4394</v>
      </c>
      <c r="C13" s="1163"/>
      <c r="D13" s="1163">
        <v>3502</v>
      </c>
      <c r="E13" s="1163"/>
      <c r="F13" s="739">
        <v>528</v>
      </c>
      <c r="G13" s="739">
        <v>2678</v>
      </c>
      <c r="H13" s="739">
        <v>296</v>
      </c>
      <c r="I13" s="739">
        <v>310</v>
      </c>
      <c r="J13" s="761">
        <v>829</v>
      </c>
    </row>
    <row r="14" spans="1:14" s="408" customFormat="1" ht="40.700000000000003" customHeight="1">
      <c r="A14" s="798">
        <v>2020</v>
      </c>
      <c r="B14" s="961"/>
      <c r="C14" s="961">
        <v>4344</v>
      </c>
      <c r="D14" s="961"/>
      <c r="E14" s="961">
        <v>3674</v>
      </c>
      <c r="F14" s="962">
        <v>404</v>
      </c>
      <c r="G14" s="962">
        <v>2595</v>
      </c>
      <c r="H14" s="962">
        <v>675</v>
      </c>
      <c r="I14" s="962">
        <v>279</v>
      </c>
      <c r="J14" s="963">
        <v>670</v>
      </c>
    </row>
    <row r="15" spans="1:14" s="216" customFormat="1" ht="22.5" customHeight="1">
      <c r="A15" s="313" t="s">
        <v>236</v>
      </c>
      <c r="B15" s="1165" t="s">
        <v>649</v>
      </c>
      <c r="C15" s="1166"/>
      <c r="D15" s="1166"/>
      <c r="E15" s="1166"/>
      <c r="F15" s="1166"/>
      <c r="G15" s="1166"/>
      <c r="H15" s="1166"/>
      <c r="I15" s="1166"/>
      <c r="J15" s="1167"/>
    </row>
    <row r="16" spans="1:14" ht="18" customHeight="1">
      <c r="A16" s="500"/>
      <c r="B16" s="510" t="s">
        <v>128</v>
      </c>
      <c r="C16" s="511" t="s">
        <v>650</v>
      </c>
      <c r="D16" s="511" t="s">
        <v>439</v>
      </c>
      <c r="E16" s="511" t="s">
        <v>651</v>
      </c>
      <c r="F16" s="511" t="s">
        <v>652</v>
      </c>
      <c r="G16" s="511" t="s">
        <v>653</v>
      </c>
      <c r="H16" s="511" t="s">
        <v>654</v>
      </c>
      <c r="I16" s="511" t="s">
        <v>655</v>
      </c>
      <c r="J16" s="511" t="s">
        <v>656</v>
      </c>
    </row>
    <row r="17" spans="1:10" ht="18" customHeight="1">
      <c r="A17" s="964" t="s">
        <v>228</v>
      </c>
      <c r="B17" s="965" t="s">
        <v>53</v>
      </c>
      <c r="C17" s="966" t="s">
        <v>225</v>
      </c>
      <c r="D17" s="966" t="s">
        <v>657</v>
      </c>
      <c r="E17" s="966" t="s">
        <v>658</v>
      </c>
      <c r="F17" s="966" t="s">
        <v>659</v>
      </c>
      <c r="G17" s="966" t="s">
        <v>660</v>
      </c>
      <c r="H17" s="966" t="s">
        <v>661</v>
      </c>
      <c r="I17" s="967" t="s">
        <v>662</v>
      </c>
      <c r="J17" s="966" t="s">
        <v>426</v>
      </c>
    </row>
    <row r="18" spans="1:10" ht="40.700000000000003" customHeight="1">
      <c r="A18" s="513">
        <v>2015</v>
      </c>
      <c r="B18" s="514">
        <v>657</v>
      </c>
      <c r="C18" s="514">
        <v>16</v>
      </c>
      <c r="D18" s="514">
        <v>178</v>
      </c>
      <c r="E18" s="514">
        <v>15</v>
      </c>
      <c r="F18" s="514">
        <v>10</v>
      </c>
      <c r="G18" s="514">
        <v>126</v>
      </c>
      <c r="H18" s="514">
        <v>16</v>
      </c>
      <c r="I18" s="514">
        <v>16</v>
      </c>
      <c r="J18" s="515">
        <v>280</v>
      </c>
    </row>
    <row r="19" spans="1:10" ht="40.700000000000003" customHeight="1">
      <c r="A19" s="513">
        <v>2016</v>
      </c>
      <c r="B19" s="514">
        <v>596</v>
      </c>
      <c r="C19" s="514">
        <v>18</v>
      </c>
      <c r="D19" s="514">
        <v>132</v>
      </c>
      <c r="E19" s="514">
        <v>18</v>
      </c>
      <c r="F19" s="514">
        <v>8</v>
      </c>
      <c r="G19" s="514">
        <v>172</v>
      </c>
      <c r="H19" s="514">
        <v>20</v>
      </c>
      <c r="I19" s="514">
        <v>33</v>
      </c>
      <c r="J19" s="515">
        <v>195</v>
      </c>
    </row>
    <row r="20" spans="1:10" ht="40.700000000000003" customHeight="1">
      <c r="A20" s="513">
        <v>2017</v>
      </c>
      <c r="B20" s="514">
        <v>416</v>
      </c>
      <c r="C20" s="514">
        <v>20</v>
      </c>
      <c r="D20" s="514">
        <v>237</v>
      </c>
      <c r="E20" s="514">
        <v>8</v>
      </c>
      <c r="F20" s="514">
        <v>8</v>
      </c>
      <c r="G20" s="514">
        <v>48</v>
      </c>
      <c r="H20" s="514">
        <v>11</v>
      </c>
      <c r="I20" s="514">
        <v>20</v>
      </c>
      <c r="J20" s="515">
        <v>64</v>
      </c>
    </row>
    <row r="21" spans="1:10" ht="40.700000000000003" customHeight="1">
      <c r="A21" s="513">
        <v>2018</v>
      </c>
      <c r="B21" s="514">
        <v>469</v>
      </c>
      <c r="C21" s="516">
        <v>2</v>
      </c>
      <c r="D21" s="516">
        <v>113</v>
      </c>
      <c r="E21" s="516">
        <v>9</v>
      </c>
      <c r="F21" s="516">
        <v>3</v>
      </c>
      <c r="G21" s="516">
        <v>130</v>
      </c>
      <c r="H21" s="516">
        <v>19</v>
      </c>
      <c r="I21" s="516">
        <v>16</v>
      </c>
      <c r="J21" s="517">
        <v>177</v>
      </c>
    </row>
    <row r="22" spans="1:10" s="289" customFormat="1" ht="40.700000000000003" customHeight="1">
      <c r="A22" s="800">
        <v>2019</v>
      </c>
      <c r="B22" s="801">
        <v>310</v>
      </c>
      <c r="C22" s="802">
        <v>5</v>
      </c>
      <c r="D22" s="802">
        <v>73</v>
      </c>
      <c r="E22" s="802">
        <v>11</v>
      </c>
      <c r="F22" s="802">
        <v>3</v>
      </c>
      <c r="G22" s="802">
        <v>68</v>
      </c>
      <c r="H22" s="802">
        <v>6</v>
      </c>
      <c r="I22" s="802">
        <v>13</v>
      </c>
      <c r="J22" s="803">
        <v>131</v>
      </c>
    </row>
    <row r="23" spans="1:10" s="289" customFormat="1" ht="40.700000000000003" customHeight="1">
      <c r="A23" s="518">
        <v>2020</v>
      </c>
      <c r="B23" s="846">
        <f>SUM(C23:J23)</f>
        <v>255</v>
      </c>
      <c r="C23" s="847">
        <v>4</v>
      </c>
      <c r="D23" s="847">
        <v>92</v>
      </c>
      <c r="E23" s="847">
        <v>13</v>
      </c>
      <c r="F23" s="847">
        <v>3</v>
      </c>
      <c r="G23" s="847">
        <v>44</v>
      </c>
      <c r="H23" s="847">
        <v>15</v>
      </c>
      <c r="I23" s="847">
        <v>4</v>
      </c>
      <c r="J23" s="848">
        <v>80</v>
      </c>
    </row>
    <row r="24" spans="1:10" ht="24.75" customHeight="1">
      <c r="A24" s="1161" t="s">
        <v>663</v>
      </c>
      <c r="B24" s="1161"/>
      <c r="C24" s="1161"/>
      <c r="D24" s="1161"/>
      <c r="E24" s="1161"/>
      <c r="F24" s="1161"/>
      <c r="G24" s="1161"/>
      <c r="H24" s="1161"/>
      <c r="I24" s="1161"/>
      <c r="J24" s="1161"/>
    </row>
    <row r="25" spans="1:10" ht="15.95" customHeight="1">
      <c r="A25" s="212" t="s">
        <v>664</v>
      </c>
      <c r="B25" s="519"/>
      <c r="C25" s="519"/>
      <c r="D25" s="519"/>
      <c r="E25" s="519"/>
      <c r="F25" s="519"/>
      <c r="G25" s="519"/>
      <c r="H25" s="519"/>
      <c r="I25" s="334"/>
      <c r="J25" s="334"/>
    </row>
  </sheetData>
  <mergeCells count="19">
    <mergeCell ref="A2:J2"/>
    <mergeCell ref="A3:J3"/>
    <mergeCell ref="A4:J4"/>
    <mergeCell ref="D5:G5"/>
    <mergeCell ref="B6:C7"/>
    <mergeCell ref="D6:H6"/>
    <mergeCell ref="J6:J7"/>
    <mergeCell ref="B9:C9"/>
    <mergeCell ref="D9:E9"/>
    <mergeCell ref="B10:C10"/>
    <mergeCell ref="D10:E10"/>
    <mergeCell ref="B15:J15"/>
    <mergeCell ref="A24:J24"/>
    <mergeCell ref="B11:C11"/>
    <mergeCell ref="D11:E11"/>
    <mergeCell ref="B12:C12"/>
    <mergeCell ref="D12:E12"/>
    <mergeCell ref="B13:C13"/>
    <mergeCell ref="D13:E13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U86"/>
  <sheetViews>
    <sheetView view="pageBreakPreview" topLeftCell="A13" zoomScaleSheetLayoutView="100" workbookViewId="0">
      <selection activeCell="T24" sqref="T24"/>
    </sheetView>
  </sheetViews>
  <sheetFormatPr defaultColWidth="7.625" defaultRowHeight="14.25"/>
  <cols>
    <col min="1" max="1" width="9.5" style="627" customWidth="1"/>
    <col min="2" max="2" width="9.75" style="627" customWidth="1"/>
    <col min="3" max="3" width="9.125" style="627" customWidth="1"/>
    <col min="4" max="4" width="9.75" style="583" customWidth="1"/>
    <col min="5" max="9" width="9.125" style="583" customWidth="1"/>
    <col min="10" max="10" width="10.625" style="627" customWidth="1"/>
    <col min="11" max="11" width="9.75" style="583" customWidth="1"/>
    <col min="12" max="12" width="9.625" style="583" customWidth="1"/>
    <col min="13" max="13" width="9.75" style="583" customWidth="1"/>
    <col min="14" max="14" width="9.625" style="583" customWidth="1"/>
    <col min="15" max="15" width="11.75" style="583" customWidth="1"/>
    <col min="16" max="17" width="11.25" style="583" customWidth="1"/>
    <col min="18" max="16384" width="7.625" style="583"/>
  </cols>
  <sheetData>
    <row r="1" spans="1:99" ht="5.0999999999999996" customHeight="1">
      <c r="A1" s="581"/>
      <c r="B1" s="581"/>
      <c r="C1" s="581"/>
      <c r="D1" s="582"/>
      <c r="E1" s="582"/>
      <c r="F1" s="582"/>
      <c r="G1" s="582"/>
      <c r="H1" s="582"/>
      <c r="I1" s="582"/>
      <c r="J1" s="581"/>
      <c r="K1" s="582"/>
      <c r="L1" s="582"/>
      <c r="M1" s="582"/>
      <c r="N1" s="582"/>
      <c r="O1" s="582"/>
      <c r="P1" s="582"/>
      <c r="Q1" s="582"/>
    </row>
    <row r="2" spans="1:99" ht="36" customHeight="1">
      <c r="A2" s="1202"/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1202"/>
    </row>
    <row r="3" spans="1:99" s="585" customFormat="1" ht="21" customHeight="1">
      <c r="A3" s="1203" t="s">
        <v>817</v>
      </c>
      <c r="B3" s="1204"/>
      <c r="C3" s="1204"/>
      <c r="D3" s="1204"/>
      <c r="E3" s="1204"/>
      <c r="F3" s="1204"/>
      <c r="G3" s="1204"/>
      <c r="H3" s="1204"/>
      <c r="I3" s="1204"/>
      <c r="J3" s="1203" t="s">
        <v>818</v>
      </c>
      <c r="K3" s="1203"/>
      <c r="L3" s="1203"/>
      <c r="M3" s="1203"/>
      <c r="N3" s="1203"/>
      <c r="O3" s="1203"/>
      <c r="P3" s="1203"/>
      <c r="Q3" s="1203"/>
      <c r="R3" s="584"/>
    </row>
    <row r="4" spans="1:99" s="585" customFormat="1" ht="21" customHeight="1">
      <c r="A4" s="1205" t="s">
        <v>752</v>
      </c>
      <c r="B4" s="1206"/>
      <c r="C4" s="1206"/>
      <c r="D4" s="1206"/>
      <c r="E4" s="1206"/>
      <c r="F4" s="1206"/>
      <c r="G4" s="1206"/>
      <c r="H4" s="1206"/>
      <c r="I4" s="1206"/>
      <c r="J4" s="1205" t="s">
        <v>753</v>
      </c>
      <c r="K4" s="1205"/>
      <c r="L4" s="1205"/>
      <c r="M4" s="1205"/>
      <c r="N4" s="1205"/>
      <c r="O4" s="1205"/>
      <c r="P4" s="1205"/>
      <c r="Q4" s="1205"/>
      <c r="R4" s="586"/>
    </row>
    <row r="5" spans="1:99" s="592" customFormat="1" ht="21" customHeight="1">
      <c r="A5" s="587" t="s">
        <v>754</v>
      </c>
      <c r="B5" s="588"/>
      <c r="C5" s="589"/>
      <c r="D5" s="587"/>
      <c r="E5" s="590"/>
      <c r="F5" s="590"/>
      <c r="G5" s="587"/>
      <c r="H5" s="590"/>
      <c r="I5" s="591" t="s">
        <v>755</v>
      </c>
      <c r="J5" s="587" t="s">
        <v>754</v>
      </c>
      <c r="K5" s="587"/>
      <c r="L5" s="587"/>
      <c r="M5" s="587"/>
      <c r="N5" s="587"/>
      <c r="O5" s="1198" t="s">
        <v>755</v>
      </c>
      <c r="P5" s="1198"/>
      <c r="Q5" s="1198"/>
    </row>
    <row r="6" spans="1:99" s="594" customFormat="1" ht="20.100000000000001" customHeight="1">
      <c r="A6" s="593" t="s">
        <v>756</v>
      </c>
      <c r="B6" s="1189" t="s">
        <v>290</v>
      </c>
      <c r="C6" s="1190"/>
      <c r="D6" s="1189" t="s">
        <v>757</v>
      </c>
      <c r="E6" s="1190"/>
      <c r="F6" s="1189" t="s">
        <v>758</v>
      </c>
      <c r="G6" s="1190"/>
      <c r="H6" s="1189" t="s">
        <v>759</v>
      </c>
      <c r="I6" s="1190"/>
      <c r="J6" s="593" t="s">
        <v>756</v>
      </c>
      <c r="K6" s="1189" t="s">
        <v>760</v>
      </c>
      <c r="L6" s="1190"/>
      <c r="M6" s="1189" t="s">
        <v>761</v>
      </c>
      <c r="N6" s="1190"/>
      <c r="O6" s="1199" t="s">
        <v>762</v>
      </c>
      <c r="P6" s="1200"/>
      <c r="Q6" s="1201"/>
    </row>
    <row r="7" spans="1:99" s="594" customFormat="1" ht="33" customHeight="1">
      <c r="A7" s="595"/>
      <c r="B7" s="1178" t="s">
        <v>53</v>
      </c>
      <c r="C7" s="1179"/>
      <c r="D7" s="1178" t="s">
        <v>763</v>
      </c>
      <c r="E7" s="1179"/>
      <c r="F7" s="1178" t="s">
        <v>764</v>
      </c>
      <c r="G7" s="1179"/>
      <c r="H7" s="1178" t="s">
        <v>765</v>
      </c>
      <c r="I7" s="1179"/>
      <c r="J7" s="595"/>
      <c r="K7" s="1178" t="s">
        <v>766</v>
      </c>
      <c r="L7" s="1179"/>
      <c r="M7" s="1178" t="s">
        <v>426</v>
      </c>
      <c r="N7" s="1179"/>
      <c r="O7" s="1191" t="s">
        <v>767</v>
      </c>
      <c r="P7" s="1192"/>
      <c r="Q7" s="1193"/>
    </row>
    <row r="8" spans="1:99" s="594" customFormat="1" ht="19.5" customHeight="1">
      <c r="A8" s="596"/>
      <c r="B8" s="597" t="s">
        <v>768</v>
      </c>
      <c r="C8" s="598" t="s">
        <v>769</v>
      </c>
      <c r="D8" s="599" t="s">
        <v>768</v>
      </c>
      <c r="E8" s="598" t="s">
        <v>769</v>
      </c>
      <c r="F8" s="599" t="s">
        <v>768</v>
      </c>
      <c r="G8" s="598" t="s">
        <v>769</v>
      </c>
      <c r="H8" s="600" t="s">
        <v>768</v>
      </c>
      <c r="I8" s="593" t="s">
        <v>769</v>
      </c>
      <c r="J8" s="595"/>
      <c r="K8" s="600" t="s">
        <v>768</v>
      </c>
      <c r="L8" s="593" t="s">
        <v>769</v>
      </c>
      <c r="M8" s="600" t="s">
        <v>768</v>
      </c>
      <c r="N8" s="601" t="s">
        <v>769</v>
      </c>
      <c r="O8" s="602" t="s">
        <v>770</v>
      </c>
      <c r="P8" s="593" t="s">
        <v>771</v>
      </c>
      <c r="Q8" s="593" t="s">
        <v>772</v>
      </c>
    </row>
    <row r="9" spans="1:99" s="594" customFormat="1" ht="19.5" customHeight="1">
      <c r="A9" s="603" t="s">
        <v>773</v>
      </c>
      <c r="B9" s="604" t="s">
        <v>322</v>
      </c>
      <c r="C9" s="603" t="s">
        <v>774</v>
      </c>
      <c r="D9" s="605" t="s">
        <v>322</v>
      </c>
      <c r="E9" s="603" t="s">
        <v>774</v>
      </c>
      <c r="F9" s="605" t="s">
        <v>322</v>
      </c>
      <c r="G9" s="603" t="s">
        <v>774</v>
      </c>
      <c r="H9" s="605" t="s">
        <v>322</v>
      </c>
      <c r="I9" s="603" t="s">
        <v>774</v>
      </c>
      <c r="J9" s="603" t="s">
        <v>773</v>
      </c>
      <c r="K9" s="605" t="s">
        <v>322</v>
      </c>
      <c r="L9" s="603" t="s">
        <v>774</v>
      </c>
      <c r="M9" s="605" t="s">
        <v>322</v>
      </c>
      <c r="N9" s="605" t="s">
        <v>774</v>
      </c>
      <c r="O9" s="595" t="s">
        <v>775</v>
      </c>
      <c r="P9" s="603" t="s">
        <v>776</v>
      </c>
      <c r="Q9" s="603" t="s">
        <v>777</v>
      </c>
    </row>
    <row r="10" spans="1:99" s="611" customFormat="1" ht="37.9" customHeight="1">
      <c r="A10" s="767">
        <v>2015</v>
      </c>
      <c r="B10" s="606">
        <v>1956</v>
      </c>
      <c r="C10" s="606">
        <v>2730</v>
      </c>
      <c r="D10" s="606">
        <v>179</v>
      </c>
      <c r="E10" s="606">
        <v>9</v>
      </c>
      <c r="F10" s="606">
        <v>0</v>
      </c>
      <c r="G10" s="606">
        <v>0</v>
      </c>
      <c r="H10" s="606">
        <v>0</v>
      </c>
      <c r="I10" s="606">
        <v>0</v>
      </c>
      <c r="J10" s="767">
        <v>2015</v>
      </c>
      <c r="K10" s="607">
        <v>11</v>
      </c>
      <c r="L10" s="607">
        <v>4</v>
      </c>
      <c r="M10" s="607">
        <v>170</v>
      </c>
      <c r="N10" s="607">
        <v>46</v>
      </c>
      <c r="O10" s="607">
        <v>2730</v>
      </c>
      <c r="P10" s="607">
        <v>45</v>
      </c>
      <c r="Q10" s="608">
        <v>2685</v>
      </c>
      <c r="R10" s="609"/>
      <c r="S10" s="610"/>
      <c r="T10" s="610"/>
      <c r="U10" s="610"/>
      <c r="V10" s="610"/>
      <c r="W10" s="610"/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610"/>
      <c r="AK10" s="610"/>
      <c r="AL10" s="610"/>
      <c r="AM10" s="610"/>
      <c r="AN10" s="610"/>
      <c r="AO10" s="610"/>
      <c r="AP10" s="610"/>
      <c r="AQ10" s="610"/>
      <c r="AR10" s="610"/>
      <c r="AS10" s="610"/>
      <c r="AT10" s="610"/>
      <c r="AU10" s="610"/>
      <c r="AV10" s="610"/>
      <c r="AW10" s="610"/>
      <c r="AX10" s="610"/>
      <c r="AY10" s="610"/>
      <c r="AZ10" s="610"/>
      <c r="BA10" s="610"/>
      <c r="BB10" s="610"/>
      <c r="BC10" s="610"/>
      <c r="BD10" s="610"/>
      <c r="BE10" s="610"/>
      <c r="BF10" s="610"/>
      <c r="BG10" s="610"/>
      <c r="BH10" s="610"/>
      <c r="BI10" s="610"/>
      <c r="BJ10" s="610"/>
      <c r="BK10" s="610"/>
      <c r="BL10" s="610"/>
      <c r="BM10" s="610"/>
      <c r="BN10" s="610"/>
      <c r="BO10" s="610"/>
      <c r="BP10" s="610"/>
      <c r="BQ10" s="610"/>
      <c r="BR10" s="610"/>
      <c r="BS10" s="610"/>
      <c r="BT10" s="610"/>
      <c r="BU10" s="610"/>
      <c r="BV10" s="610"/>
      <c r="BW10" s="610"/>
      <c r="BX10" s="610"/>
      <c r="BY10" s="610"/>
      <c r="BZ10" s="610"/>
      <c r="CA10" s="610"/>
      <c r="CB10" s="610"/>
      <c r="CC10" s="610"/>
      <c r="CD10" s="610"/>
      <c r="CE10" s="610"/>
      <c r="CF10" s="610"/>
      <c r="CG10" s="610"/>
      <c r="CH10" s="610"/>
      <c r="CI10" s="610"/>
      <c r="CJ10" s="610"/>
      <c r="CK10" s="610"/>
      <c r="CL10" s="610"/>
      <c r="CM10" s="610"/>
      <c r="CN10" s="610"/>
      <c r="CO10" s="610"/>
      <c r="CP10" s="610"/>
      <c r="CQ10" s="610"/>
      <c r="CR10" s="610"/>
      <c r="CS10" s="610"/>
      <c r="CT10" s="610"/>
      <c r="CU10" s="610"/>
    </row>
    <row r="11" spans="1:99" s="611" customFormat="1" ht="37.9" customHeight="1">
      <c r="A11" s="768">
        <v>2016</v>
      </c>
      <c r="B11" s="612">
        <v>1643</v>
      </c>
      <c r="C11" s="612">
        <v>2327</v>
      </c>
      <c r="D11" s="612">
        <v>171</v>
      </c>
      <c r="E11" s="612">
        <v>13</v>
      </c>
      <c r="F11" s="615">
        <v>0</v>
      </c>
      <c r="G11" s="615">
        <v>0</v>
      </c>
      <c r="H11" s="615">
        <v>4</v>
      </c>
      <c r="I11" s="615">
        <v>1</v>
      </c>
      <c r="J11" s="768">
        <v>2016</v>
      </c>
      <c r="K11" s="613">
        <v>15</v>
      </c>
      <c r="L11" s="613">
        <v>6</v>
      </c>
      <c r="M11" s="613">
        <v>19</v>
      </c>
      <c r="N11" s="613">
        <v>6</v>
      </c>
      <c r="O11" s="613">
        <v>26</v>
      </c>
      <c r="P11" s="613">
        <v>3</v>
      </c>
      <c r="Q11" s="614">
        <v>23</v>
      </c>
      <c r="R11" s="609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610"/>
      <c r="AS11" s="610"/>
      <c r="AT11" s="610"/>
      <c r="AU11" s="610"/>
      <c r="AV11" s="610"/>
      <c r="AW11" s="610"/>
      <c r="AX11" s="610"/>
      <c r="AY11" s="610"/>
      <c r="AZ11" s="610"/>
      <c r="BA11" s="610"/>
      <c r="BB11" s="610"/>
      <c r="BC11" s="610"/>
      <c r="BD11" s="610"/>
      <c r="BE11" s="610"/>
      <c r="BF11" s="610"/>
      <c r="BG11" s="610"/>
      <c r="BH11" s="610"/>
      <c r="BI11" s="610"/>
      <c r="BJ11" s="610"/>
      <c r="BK11" s="610"/>
      <c r="BL11" s="610"/>
      <c r="BM11" s="610"/>
      <c r="BN11" s="610"/>
      <c r="BO11" s="610"/>
      <c r="BP11" s="610"/>
      <c r="BQ11" s="610"/>
      <c r="BR11" s="610"/>
      <c r="BS11" s="610"/>
      <c r="BT11" s="610"/>
      <c r="BU11" s="610"/>
      <c r="BV11" s="610"/>
      <c r="BW11" s="610"/>
      <c r="BX11" s="610"/>
      <c r="BY11" s="610"/>
      <c r="BZ11" s="610"/>
      <c r="CA11" s="610"/>
      <c r="CB11" s="610"/>
      <c r="CC11" s="610"/>
      <c r="CD11" s="610"/>
      <c r="CE11" s="610"/>
      <c r="CF11" s="610"/>
      <c r="CG11" s="610"/>
      <c r="CH11" s="610"/>
      <c r="CI11" s="610"/>
      <c r="CJ11" s="610"/>
      <c r="CK11" s="610"/>
      <c r="CL11" s="610"/>
      <c r="CM11" s="610"/>
      <c r="CN11" s="610"/>
      <c r="CO11" s="610"/>
      <c r="CP11" s="610"/>
      <c r="CQ11" s="610"/>
      <c r="CR11" s="610"/>
      <c r="CS11" s="610"/>
      <c r="CT11" s="610"/>
      <c r="CU11" s="610"/>
    </row>
    <row r="12" spans="1:99" s="611" customFormat="1" ht="37.9" customHeight="1">
      <c r="A12" s="768">
        <v>2017</v>
      </c>
      <c r="B12" s="612">
        <v>655</v>
      </c>
      <c r="C12" s="612">
        <v>54</v>
      </c>
      <c r="D12" s="612">
        <v>194</v>
      </c>
      <c r="E12" s="612">
        <v>16</v>
      </c>
      <c r="F12" s="615">
        <v>3</v>
      </c>
      <c r="G12" s="615">
        <v>0</v>
      </c>
      <c r="H12" s="615">
        <v>0</v>
      </c>
      <c r="I12" s="615">
        <v>0</v>
      </c>
      <c r="J12" s="768">
        <v>2017</v>
      </c>
      <c r="K12" s="613">
        <v>16</v>
      </c>
      <c r="L12" s="613">
        <v>4</v>
      </c>
      <c r="M12" s="613">
        <v>375</v>
      </c>
      <c r="N12" s="613">
        <v>17</v>
      </c>
      <c r="O12" s="613">
        <v>54</v>
      </c>
      <c r="P12" s="613">
        <v>10</v>
      </c>
      <c r="Q12" s="614">
        <v>44</v>
      </c>
      <c r="R12" s="609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/>
      <c r="BF12" s="610"/>
      <c r="BG12" s="610"/>
      <c r="BH12" s="610"/>
      <c r="BI12" s="610"/>
      <c r="BJ12" s="610"/>
      <c r="BK12" s="610"/>
      <c r="BL12" s="610"/>
      <c r="BM12" s="610"/>
      <c r="BN12" s="610"/>
      <c r="BO12" s="610"/>
      <c r="BP12" s="610"/>
      <c r="BQ12" s="610"/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0"/>
      <c r="CC12" s="610"/>
      <c r="CD12" s="610"/>
      <c r="CE12" s="610"/>
      <c r="CF12" s="610"/>
      <c r="CG12" s="610"/>
      <c r="CH12" s="610"/>
      <c r="CI12" s="610"/>
      <c r="CJ12" s="610"/>
      <c r="CK12" s="610"/>
      <c r="CL12" s="610"/>
      <c r="CM12" s="610"/>
      <c r="CN12" s="610"/>
      <c r="CO12" s="610"/>
      <c r="CP12" s="610"/>
      <c r="CQ12" s="610"/>
      <c r="CR12" s="610"/>
      <c r="CS12" s="610"/>
      <c r="CT12" s="610"/>
      <c r="CU12" s="610"/>
    </row>
    <row r="13" spans="1:99" s="611" customFormat="1" ht="37.9" customHeight="1">
      <c r="A13" s="768">
        <v>2018</v>
      </c>
      <c r="B13" s="612">
        <v>431</v>
      </c>
      <c r="C13" s="612">
        <v>81</v>
      </c>
      <c r="D13" s="612">
        <v>288</v>
      </c>
      <c r="E13" s="612">
        <v>1</v>
      </c>
      <c r="F13" s="615">
        <v>3</v>
      </c>
      <c r="G13" s="615">
        <v>0</v>
      </c>
      <c r="H13" s="615">
        <v>1</v>
      </c>
      <c r="I13" s="615">
        <v>0</v>
      </c>
      <c r="J13" s="768">
        <v>2018</v>
      </c>
      <c r="K13" s="613">
        <v>15</v>
      </c>
      <c r="L13" s="613">
        <v>24</v>
      </c>
      <c r="M13" s="613">
        <v>21</v>
      </c>
      <c r="N13" s="613">
        <v>8</v>
      </c>
      <c r="O13" s="613">
        <v>81</v>
      </c>
      <c r="P13" s="613">
        <v>6</v>
      </c>
      <c r="Q13" s="614">
        <v>75</v>
      </c>
      <c r="R13" s="609"/>
      <c r="S13" s="610"/>
      <c r="T13" s="610"/>
      <c r="U13" s="610"/>
      <c r="V13" s="610"/>
      <c r="W13" s="610"/>
      <c r="X13" s="610"/>
      <c r="Y13" s="610"/>
      <c r="Z13" s="610"/>
      <c r="AA13" s="610"/>
      <c r="AB13" s="610"/>
      <c r="AC13" s="610"/>
      <c r="AD13" s="610"/>
      <c r="AE13" s="610"/>
      <c r="AF13" s="610"/>
      <c r="AG13" s="610"/>
      <c r="AH13" s="610"/>
      <c r="AI13" s="610"/>
      <c r="AJ13" s="610"/>
      <c r="AK13" s="610"/>
      <c r="AL13" s="610"/>
      <c r="AM13" s="610"/>
      <c r="AN13" s="610"/>
      <c r="AO13" s="610"/>
      <c r="AP13" s="610"/>
      <c r="AQ13" s="610"/>
      <c r="AR13" s="610"/>
      <c r="AS13" s="610"/>
      <c r="AT13" s="610"/>
      <c r="AU13" s="610"/>
      <c r="AV13" s="610"/>
      <c r="AW13" s="610"/>
      <c r="AX13" s="610"/>
      <c r="AY13" s="610"/>
      <c r="AZ13" s="610"/>
      <c r="BA13" s="610"/>
      <c r="BB13" s="610"/>
      <c r="BC13" s="610"/>
      <c r="BD13" s="610"/>
      <c r="BE13" s="610"/>
      <c r="BF13" s="610"/>
      <c r="BG13" s="610"/>
      <c r="BH13" s="610"/>
      <c r="BI13" s="610"/>
      <c r="BJ13" s="610"/>
      <c r="BK13" s="610"/>
      <c r="BL13" s="610"/>
      <c r="BM13" s="610"/>
      <c r="BN13" s="610"/>
      <c r="BO13" s="610"/>
      <c r="BP13" s="610"/>
      <c r="BQ13" s="610"/>
      <c r="BR13" s="610"/>
      <c r="BS13" s="610"/>
      <c r="BT13" s="610"/>
      <c r="BU13" s="610"/>
      <c r="BV13" s="610"/>
      <c r="BW13" s="610"/>
      <c r="BX13" s="610"/>
      <c r="BY13" s="610"/>
      <c r="BZ13" s="610"/>
      <c r="CA13" s="610"/>
      <c r="CB13" s="610"/>
      <c r="CC13" s="610"/>
      <c r="CD13" s="610"/>
      <c r="CE13" s="610"/>
      <c r="CF13" s="610"/>
      <c r="CG13" s="610"/>
      <c r="CH13" s="610"/>
      <c r="CI13" s="610"/>
      <c r="CJ13" s="610"/>
      <c r="CK13" s="610"/>
      <c r="CL13" s="610"/>
      <c r="CM13" s="610"/>
      <c r="CN13" s="610"/>
      <c r="CO13" s="610"/>
      <c r="CP13" s="610"/>
      <c r="CQ13" s="610"/>
      <c r="CR13" s="610"/>
      <c r="CS13" s="610"/>
      <c r="CT13" s="610"/>
      <c r="CU13" s="610"/>
    </row>
    <row r="14" spans="1:99" s="611" customFormat="1" ht="37.9" customHeight="1">
      <c r="A14" s="769">
        <v>2019</v>
      </c>
      <c r="B14" s="765">
        <f>SUM(D14,F14,H14,K14,M14,D24)</f>
        <v>430</v>
      </c>
      <c r="C14" s="765">
        <v>184</v>
      </c>
      <c r="D14" s="765">
        <v>147</v>
      </c>
      <c r="E14" s="765">
        <v>10</v>
      </c>
      <c r="F14" s="766">
        <v>0</v>
      </c>
      <c r="G14" s="766">
        <v>0</v>
      </c>
      <c r="H14" s="766">
        <v>1</v>
      </c>
      <c r="I14" s="766">
        <v>1</v>
      </c>
      <c r="J14" s="769">
        <v>2019</v>
      </c>
      <c r="K14" s="765">
        <v>12</v>
      </c>
      <c r="L14" s="765">
        <v>10</v>
      </c>
      <c r="M14" s="765">
        <v>188</v>
      </c>
      <c r="N14" s="765">
        <v>38</v>
      </c>
      <c r="O14" s="765">
        <v>184</v>
      </c>
      <c r="P14" s="765">
        <v>6</v>
      </c>
      <c r="Q14" s="771">
        <v>178</v>
      </c>
      <c r="R14" s="609"/>
      <c r="S14" s="610"/>
      <c r="T14" s="610"/>
      <c r="U14" s="610"/>
      <c r="V14" s="610"/>
      <c r="W14" s="610"/>
      <c r="X14" s="610"/>
      <c r="Y14" s="610"/>
      <c r="Z14" s="610"/>
      <c r="AA14" s="610"/>
      <c r="AB14" s="610"/>
      <c r="AC14" s="610"/>
      <c r="AD14" s="610"/>
      <c r="AE14" s="610"/>
      <c r="AF14" s="610"/>
      <c r="AG14" s="610"/>
      <c r="AH14" s="610"/>
      <c r="AI14" s="610"/>
      <c r="AJ14" s="610"/>
      <c r="AK14" s="610"/>
      <c r="AL14" s="610"/>
      <c r="AM14" s="610"/>
      <c r="AN14" s="610"/>
      <c r="AO14" s="610"/>
      <c r="AP14" s="610"/>
      <c r="AQ14" s="610"/>
      <c r="AR14" s="610"/>
      <c r="AS14" s="610"/>
      <c r="AT14" s="610"/>
      <c r="AU14" s="610"/>
      <c r="AV14" s="610"/>
      <c r="AW14" s="610"/>
      <c r="AX14" s="610"/>
      <c r="AY14" s="610"/>
      <c r="AZ14" s="610"/>
      <c r="BA14" s="610"/>
      <c r="BB14" s="610"/>
      <c r="BC14" s="610"/>
      <c r="BD14" s="610"/>
      <c r="BE14" s="610"/>
      <c r="BF14" s="610"/>
      <c r="BG14" s="610"/>
      <c r="BH14" s="610"/>
      <c r="BI14" s="610"/>
      <c r="BJ14" s="610"/>
      <c r="BK14" s="610"/>
      <c r="BL14" s="610"/>
      <c r="BM14" s="610"/>
      <c r="BN14" s="610"/>
      <c r="BO14" s="610"/>
      <c r="BP14" s="610"/>
      <c r="BQ14" s="610"/>
      <c r="BR14" s="610"/>
      <c r="BS14" s="610"/>
      <c r="BT14" s="610"/>
      <c r="BU14" s="610"/>
      <c r="BV14" s="610"/>
      <c r="BW14" s="610"/>
      <c r="BX14" s="610"/>
      <c r="BY14" s="610"/>
      <c r="BZ14" s="610"/>
      <c r="CA14" s="610"/>
      <c r="CB14" s="610"/>
      <c r="CC14" s="610"/>
      <c r="CD14" s="610"/>
      <c r="CE14" s="610"/>
      <c r="CF14" s="610"/>
      <c r="CG14" s="610"/>
      <c r="CH14" s="610"/>
      <c r="CI14" s="610"/>
      <c r="CJ14" s="610"/>
      <c r="CK14" s="610"/>
      <c r="CL14" s="610"/>
      <c r="CM14" s="610"/>
      <c r="CN14" s="610"/>
      <c r="CO14" s="610"/>
      <c r="CP14" s="610"/>
      <c r="CQ14" s="610"/>
      <c r="CR14" s="610"/>
      <c r="CS14" s="610"/>
      <c r="CT14" s="610"/>
      <c r="CU14" s="610"/>
    </row>
    <row r="15" spans="1:99" s="690" customFormat="1" ht="37.9" customHeight="1">
      <c r="A15" s="770">
        <v>2020</v>
      </c>
      <c r="B15" s="685">
        <v>511</v>
      </c>
      <c r="C15" s="685">
        <v>51</v>
      </c>
      <c r="D15" s="685">
        <v>132</v>
      </c>
      <c r="E15" s="685">
        <v>9</v>
      </c>
      <c r="F15" s="686">
        <v>0</v>
      </c>
      <c r="G15" s="686">
        <v>0</v>
      </c>
      <c r="H15" s="686">
        <v>0</v>
      </c>
      <c r="I15" s="686">
        <v>0</v>
      </c>
      <c r="J15" s="770">
        <v>2020</v>
      </c>
      <c r="K15" s="685">
        <v>7</v>
      </c>
      <c r="L15" s="685">
        <v>10</v>
      </c>
      <c r="M15" s="685">
        <v>335</v>
      </c>
      <c r="N15" s="685">
        <v>15</v>
      </c>
      <c r="O15" s="685">
        <v>51</v>
      </c>
      <c r="P15" s="685">
        <v>4</v>
      </c>
      <c r="Q15" s="687">
        <v>47</v>
      </c>
      <c r="R15" s="688"/>
      <c r="S15" s="689"/>
      <c r="T15" s="689"/>
      <c r="U15" s="689"/>
      <c r="V15" s="689"/>
      <c r="W15" s="689"/>
      <c r="X15" s="689"/>
      <c r="Y15" s="689"/>
      <c r="Z15" s="689"/>
      <c r="AA15" s="689"/>
      <c r="AB15" s="689"/>
      <c r="AC15" s="689"/>
      <c r="AD15" s="689"/>
      <c r="AE15" s="689"/>
      <c r="AF15" s="689"/>
      <c r="AG15" s="689"/>
      <c r="AH15" s="689"/>
      <c r="AI15" s="689"/>
      <c r="AJ15" s="689"/>
      <c r="AK15" s="689"/>
      <c r="AL15" s="689"/>
      <c r="AM15" s="689"/>
      <c r="AN15" s="689"/>
      <c r="AO15" s="689"/>
      <c r="AP15" s="689"/>
      <c r="AQ15" s="689"/>
      <c r="AR15" s="689"/>
      <c r="AS15" s="689"/>
      <c r="AT15" s="689"/>
      <c r="AU15" s="689"/>
      <c r="AV15" s="689"/>
      <c r="AW15" s="689"/>
      <c r="AX15" s="689"/>
      <c r="AY15" s="689"/>
      <c r="AZ15" s="689"/>
      <c r="BA15" s="689"/>
      <c r="BB15" s="689"/>
      <c r="BC15" s="689"/>
      <c r="BD15" s="689"/>
      <c r="BE15" s="689"/>
      <c r="BF15" s="689"/>
      <c r="BG15" s="689"/>
      <c r="BH15" s="689"/>
      <c r="BI15" s="689"/>
      <c r="BJ15" s="689"/>
      <c r="BK15" s="689"/>
      <c r="BL15" s="689"/>
      <c r="BM15" s="689"/>
      <c r="BN15" s="689"/>
      <c r="BO15" s="689"/>
      <c r="BP15" s="689"/>
      <c r="BQ15" s="689"/>
      <c r="BR15" s="689"/>
      <c r="BS15" s="689"/>
      <c r="BT15" s="689"/>
      <c r="BU15" s="689"/>
      <c r="BV15" s="689"/>
      <c r="BW15" s="689"/>
      <c r="BX15" s="689"/>
      <c r="BY15" s="689"/>
      <c r="BZ15" s="689"/>
      <c r="CA15" s="689"/>
      <c r="CB15" s="689"/>
      <c r="CC15" s="689"/>
      <c r="CD15" s="689"/>
      <c r="CE15" s="689"/>
      <c r="CF15" s="689"/>
      <c r="CG15" s="689"/>
      <c r="CH15" s="689"/>
      <c r="CI15" s="689"/>
      <c r="CJ15" s="689"/>
      <c r="CK15" s="689"/>
      <c r="CL15" s="689"/>
      <c r="CM15" s="689"/>
      <c r="CN15" s="689"/>
      <c r="CO15" s="689"/>
      <c r="CP15" s="689"/>
      <c r="CQ15" s="689"/>
      <c r="CR15" s="689"/>
      <c r="CS15" s="689"/>
      <c r="CT15" s="689"/>
      <c r="CU15" s="689"/>
    </row>
    <row r="16" spans="1:99" s="594" customFormat="1" ht="22.5" customHeight="1">
      <c r="A16" s="616" t="s">
        <v>756</v>
      </c>
      <c r="B16" s="1194" t="s">
        <v>778</v>
      </c>
      <c r="C16" s="1195"/>
      <c r="D16" s="1194" t="s">
        <v>779</v>
      </c>
      <c r="E16" s="1195"/>
      <c r="F16" s="1194" t="s">
        <v>780</v>
      </c>
      <c r="G16" s="1195"/>
      <c r="H16" s="1194" t="s">
        <v>781</v>
      </c>
      <c r="I16" s="1195"/>
      <c r="J16" s="616" t="s">
        <v>756</v>
      </c>
      <c r="K16" s="1178" t="s">
        <v>782</v>
      </c>
      <c r="L16" s="1196"/>
      <c r="M16" s="1194" t="s">
        <v>783</v>
      </c>
      <c r="N16" s="1197"/>
      <c r="O16" s="1197"/>
      <c r="P16" s="1197"/>
      <c r="Q16" s="1195"/>
      <c r="T16" s="617"/>
      <c r="U16" s="617"/>
      <c r="V16" s="617"/>
      <c r="W16" s="617"/>
      <c r="X16" s="617"/>
      <c r="Y16" s="617"/>
      <c r="Z16" s="617"/>
      <c r="AA16" s="617"/>
      <c r="AB16" s="617"/>
      <c r="AC16" s="617"/>
      <c r="AD16" s="617"/>
      <c r="AE16" s="617"/>
      <c r="AF16" s="617"/>
      <c r="AG16" s="617"/>
      <c r="AH16" s="617"/>
      <c r="AI16" s="617"/>
      <c r="AJ16" s="617"/>
      <c r="AK16" s="617"/>
      <c r="AL16" s="617"/>
      <c r="AM16" s="617"/>
      <c r="AN16" s="617"/>
      <c r="AO16" s="617"/>
      <c r="AP16" s="617"/>
      <c r="AQ16" s="617"/>
      <c r="AR16" s="617"/>
      <c r="AS16" s="617"/>
      <c r="AT16" s="617"/>
      <c r="AU16" s="617"/>
      <c r="AV16" s="617"/>
      <c r="AW16" s="617"/>
      <c r="AX16" s="617"/>
      <c r="AY16" s="617"/>
      <c r="AZ16" s="617"/>
      <c r="BA16" s="617"/>
      <c r="BB16" s="617"/>
      <c r="BC16" s="617"/>
      <c r="BD16" s="617"/>
      <c r="BE16" s="617"/>
      <c r="BF16" s="617"/>
      <c r="BG16" s="617"/>
      <c r="BH16" s="617"/>
      <c r="BI16" s="617"/>
      <c r="BJ16" s="617"/>
      <c r="BK16" s="617"/>
      <c r="BL16" s="617"/>
      <c r="BM16" s="617"/>
      <c r="BN16" s="617"/>
      <c r="BO16" s="617"/>
      <c r="BP16" s="617"/>
      <c r="BQ16" s="617"/>
      <c r="BR16" s="617"/>
      <c r="BS16" s="617"/>
      <c r="BT16" s="617"/>
      <c r="BU16" s="617"/>
      <c r="BV16" s="617"/>
      <c r="BW16" s="617"/>
      <c r="BX16" s="617"/>
      <c r="BY16" s="617"/>
      <c r="BZ16" s="617"/>
      <c r="CA16" s="617"/>
      <c r="CB16" s="617"/>
      <c r="CC16" s="617"/>
      <c r="CD16" s="617"/>
      <c r="CE16" s="617"/>
      <c r="CF16" s="617"/>
      <c r="CG16" s="617"/>
      <c r="CH16" s="617"/>
      <c r="CI16" s="617"/>
      <c r="CJ16" s="617"/>
      <c r="CK16" s="617"/>
      <c r="CL16" s="617"/>
      <c r="CM16" s="617"/>
      <c r="CN16" s="617"/>
      <c r="CO16" s="617"/>
      <c r="CP16" s="617"/>
      <c r="CQ16" s="617"/>
      <c r="CR16" s="617"/>
      <c r="CS16" s="617"/>
      <c r="CT16" s="617"/>
      <c r="CU16" s="617"/>
    </row>
    <row r="17" spans="1:99" s="594" customFormat="1" ht="24" customHeight="1">
      <c r="A17" s="616"/>
      <c r="B17" s="1178" t="s">
        <v>784</v>
      </c>
      <c r="C17" s="1179"/>
      <c r="D17" s="1178" t="s">
        <v>785</v>
      </c>
      <c r="E17" s="1179"/>
      <c r="F17" s="1180" t="s">
        <v>786</v>
      </c>
      <c r="G17" s="1181"/>
      <c r="H17" s="1178" t="s">
        <v>787</v>
      </c>
      <c r="I17" s="1179"/>
      <c r="J17" s="616"/>
      <c r="K17" s="1182" t="s">
        <v>788</v>
      </c>
      <c r="L17" s="1183"/>
      <c r="M17" s="1184" t="s">
        <v>789</v>
      </c>
      <c r="N17" s="1185"/>
      <c r="O17" s="1185"/>
      <c r="P17" s="1185"/>
      <c r="Q17" s="1186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7"/>
      <c r="AF17" s="617"/>
      <c r="AG17" s="617"/>
      <c r="AH17" s="617"/>
      <c r="AI17" s="617"/>
      <c r="AJ17" s="617"/>
      <c r="AK17" s="617"/>
      <c r="AL17" s="617"/>
      <c r="AM17" s="617"/>
      <c r="AN17" s="617"/>
      <c r="AO17" s="617"/>
      <c r="AP17" s="617"/>
      <c r="AQ17" s="617"/>
      <c r="AR17" s="617"/>
      <c r="AS17" s="617"/>
      <c r="AT17" s="617"/>
      <c r="AU17" s="617"/>
      <c r="AV17" s="617"/>
      <c r="AW17" s="617"/>
      <c r="AX17" s="617"/>
      <c r="AY17" s="617"/>
      <c r="AZ17" s="617"/>
      <c r="BA17" s="617"/>
      <c r="BB17" s="617"/>
      <c r="BC17" s="617"/>
      <c r="BD17" s="617"/>
      <c r="BE17" s="617"/>
      <c r="BF17" s="617"/>
      <c r="BG17" s="617"/>
      <c r="BH17" s="617"/>
      <c r="BI17" s="617"/>
      <c r="BJ17" s="617"/>
      <c r="BK17" s="617"/>
      <c r="BL17" s="617"/>
      <c r="BM17" s="617"/>
      <c r="BN17" s="617"/>
      <c r="BO17" s="617"/>
      <c r="BP17" s="617"/>
      <c r="BQ17" s="617"/>
      <c r="BR17" s="617"/>
      <c r="BS17" s="617"/>
      <c r="BT17" s="617"/>
      <c r="BU17" s="617"/>
      <c r="BV17" s="617"/>
      <c r="BW17" s="617"/>
      <c r="BX17" s="617"/>
      <c r="BY17" s="617"/>
      <c r="BZ17" s="617"/>
      <c r="CA17" s="617"/>
      <c r="CB17" s="617"/>
      <c r="CC17" s="617"/>
      <c r="CD17" s="617"/>
      <c r="CE17" s="617"/>
      <c r="CF17" s="617"/>
      <c r="CG17" s="617"/>
      <c r="CH17" s="617"/>
      <c r="CI17" s="617"/>
      <c r="CJ17" s="617"/>
      <c r="CK17" s="617"/>
      <c r="CL17" s="617"/>
      <c r="CM17" s="617"/>
      <c r="CN17" s="617"/>
      <c r="CO17" s="617"/>
      <c r="CP17" s="617"/>
      <c r="CQ17" s="617"/>
      <c r="CR17" s="617"/>
      <c r="CS17" s="617"/>
      <c r="CT17" s="617"/>
      <c r="CU17" s="617"/>
    </row>
    <row r="18" spans="1:99" s="594" customFormat="1" ht="19.5" customHeight="1">
      <c r="A18" s="616"/>
      <c r="B18" s="600" t="s">
        <v>768</v>
      </c>
      <c r="C18" s="601" t="s">
        <v>769</v>
      </c>
      <c r="D18" s="593" t="s">
        <v>768</v>
      </c>
      <c r="E18" s="593" t="s">
        <v>769</v>
      </c>
      <c r="F18" s="600" t="s">
        <v>768</v>
      </c>
      <c r="G18" s="593" t="s">
        <v>769</v>
      </c>
      <c r="H18" s="600" t="s">
        <v>768</v>
      </c>
      <c r="I18" s="593" t="s">
        <v>769</v>
      </c>
      <c r="J18" s="616"/>
      <c r="K18" s="593" t="s">
        <v>790</v>
      </c>
      <c r="L18" s="601" t="s">
        <v>791</v>
      </c>
      <c r="M18" s="1187" t="s">
        <v>792</v>
      </c>
      <c r="N18" s="1188"/>
      <c r="O18" s="593" t="s">
        <v>793</v>
      </c>
      <c r="P18" s="1189" t="s">
        <v>794</v>
      </c>
      <c r="Q18" s="1190"/>
      <c r="T18" s="617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  <c r="AF18" s="617"/>
      <c r="AG18" s="617"/>
      <c r="AH18" s="617"/>
      <c r="AI18" s="617"/>
      <c r="AJ18" s="617"/>
      <c r="AK18" s="617"/>
      <c r="AL18" s="617"/>
      <c r="AM18" s="617"/>
      <c r="AN18" s="617"/>
      <c r="AO18" s="617"/>
      <c r="AP18" s="617"/>
      <c r="AQ18" s="617"/>
      <c r="AR18" s="617"/>
      <c r="AS18" s="617"/>
      <c r="AT18" s="617"/>
      <c r="AU18" s="617"/>
      <c r="AV18" s="617"/>
      <c r="AW18" s="617"/>
      <c r="AX18" s="617"/>
      <c r="AY18" s="617"/>
      <c r="AZ18" s="617"/>
      <c r="BA18" s="617"/>
      <c r="BB18" s="617"/>
      <c r="BC18" s="617"/>
      <c r="BD18" s="617"/>
      <c r="BE18" s="617"/>
      <c r="BF18" s="617"/>
      <c r="BG18" s="617"/>
      <c r="BH18" s="617"/>
      <c r="BI18" s="617"/>
      <c r="BJ18" s="617"/>
      <c r="BK18" s="617"/>
      <c r="BL18" s="617"/>
      <c r="BM18" s="617"/>
      <c r="BN18" s="617"/>
      <c r="BO18" s="617"/>
      <c r="BP18" s="617"/>
      <c r="BQ18" s="617"/>
      <c r="BR18" s="617"/>
      <c r="BS18" s="617"/>
      <c r="BT18" s="617"/>
      <c r="BU18" s="617"/>
      <c r="BV18" s="617"/>
      <c r="BW18" s="617"/>
      <c r="BX18" s="617"/>
      <c r="BY18" s="617"/>
      <c r="BZ18" s="617"/>
      <c r="CA18" s="617"/>
      <c r="CB18" s="617"/>
      <c r="CC18" s="617"/>
      <c r="CD18" s="617"/>
      <c r="CE18" s="617"/>
      <c r="CF18" s="617"/>
      <c r="CG18" s="617"/>
      <c r="CH18" s="617"/>
      <c r="CI18" s="617"/>
      <c r="CJ18" s="617"/>
      <c r="CK18" s="617"/>
      <c r="CL18" s="617"/>
      <c r="CM18" s="617"/>
      <c r="CN18" s="617"/>
      <c r="CO18" s="617"/>
      <c r="CP18" s="617"/>
      <c r="CQ18" s="617"/>
      <c r="CR18" s="617"/>
      <c r="CS18" s="617"/>
      <c r="CT18" s="617"/>
      <c r="CU18" s="617"/>
    </row>
    <row r="19" spans="1:99" s="594" customFormat="1" ht="19.5" customHeight="1">
      <c r="A19" s="618" t="s">
        <v>773</v>
      </c>
      <c r="B19" s="605" t="s">
        <v>322</v>
      </c>
      <c r="C19" s="605" t="s">
        <v>774</v>
      </c>
      <c r="D19" s="603" t="s">
        <v>322</v>
      </c>
      <c r="E19" s="603" t="s">
        <v>774</v>
      </c>
      <c r="F19" s="605" t="s">
        <v>322</v>
      </c>
      <c r="G19" s="603" t="s">
        <v>774</v>
      </c>
      <c r="H19" s="605" t="s">
        <v>322</v>
      </c>
      <c r="I19" s="603" t="s">
        <v>774</v>
      </c>
      <c r="J19" s="616" t="s">
        <v>773</v>
      </c>
      <c r="K19" s="603" t="s">
        <v>795</v>
      </c>
      <c r="L19" s="605" t="s">
        <v>796</v>
      </c>
      <c r="M19" s="1187"/>
      <c r="N19" s="1188"/>
      <c r="O19" s="603" t="s">
        <v>797</v>
      </c>
      <c r="P19" s="1184" t="s">
        <v>798</v>
      </c>
      <c r="Q19" s="1186"/>
      <c r="T19" s="617"/>
      <c r="U19" s="617"/>
      <c r="V19" s="617"/>
      <c r="W19" s="617"/>
      <c r="X19" s="617"/>
      <c r="Y19" s="617"/>
      <c r="Z19" s="617"/>
      <c r="AA19" s="617"/>
      <c r="AB19" s="617"/>
      <c r="AC19" s="617"/>
      <c r="AD19" s="617"/>
      <c r="AE19" s="617"/>
      <c r="AF19" s="617"/>
      <c r="AG19" s="617"/>
      <c r="AH19" s="617"/>
      <c r="AI19" s="617"/>
      <c r="AJ19" s="617"/>
      <c r="AK19" s="617"/>
      <c r="AL19" s="617"/>
      <c r="AM19" s="617"/>
      <c r="AN19" s="617"/>
      <c r="AO19" s="617"/>
      <c r="AP19" s="617"/>
      <c r="AQ19" s="617"/>
      <c r="AR19" s="617"/>
      <c r="AS19" s="617"/>
      <c r="AT19" s="617"/>
      <c r="AU19" s="617"/>
      <c r="AV19" s="617"/>
      <c r="AW19" s="617"/>
      <c r="AX19" s="617"/>
      <c r="AY19" s="617"/>
      <c r="AZ19" s="617"/>
      <c r="BA19" s="617"/>
      <c r="BB19" s="617"/>
      <c r="BC19" s="617"/>
      <c r="BD19" s="617"/>
      <c r="BE19" s="617"/>
      <c r="BF19" s="617"/>
      <c r="BG19" s="617"/>
      <c r="BH19" s="617"/>
      <c r="BI19" s="617"/>
      <c r="BJ19" s="617"/>
      <c r="BK19" s="617"/>
      <c r="BL19" s="617"/>
      <c r="BM19" s="617"/>
      <c r="BN19" s="617"/>
      <c r="BO19" s="617"/>
      <c r="BP19" s="617"/>
      <c r="BQ19" s="617"/>
      <c r="BR19" s="617"/>
      <c r="BS19" s="617"/>
      <c r="BT19" s="617"/>
      <c r="BU19" s="617"/>
      <c r="BV19" s="617"/>
      <c r="BW19" s="617"/>
      <c r="BX19" s="617"/>
      <c r="BY19" s="617"/>
      <c r="BZ19" s="617"/>
      <c r="CA19" s="617"/>
      <c r="CB19" s="617"/>
      <c r="CC19" s="617"/>
      <c r="CD19" s="617"/>
      <c r="CE19" s="617"/>
      <c r="CF19" s="617"/>
      <c r="CG19" s="617"/>
      <c r="CH19" s="617"/>
      <c r="CI19" s="617"/>
      <c r="CJ19" s="617"/>
      <c r="CK19" s="617"/>
      <c r="CL19" s="617"/>
      <c r="CM19" s="617"/>
      <c r="CN19" s="617"/>
      <c r="CO19" s="617"/>
      <c r="CP19" s="617"/>
      <c r="CQ19" s="617"/>
      <c r="CR19" s="617"/>
      <c r="CS19" s="617"/>
      <c r="CT19" s="617"/>
      <c r="CU19" s="617"/>
    </row>
    <row r="20" spans="1:99" s="611" customFormat="1" ht="37.9" customHeight="1">
      <c r="A20" s="767">
        <v>2015</v>
      </c>
      <c r="B20" s="774">
        <v>1</v>
      </c>
      <c r="C20" s="774">
        <v>0</v>
      </c>
      <c r="D20" s="774">
        <v>1595</v>
      </c>
      <c r="E20" s="774">
        <v>2671</v>
      </c>
      <c r="F20" s="774">
        <v>0</v>
      </c>
      <c r="G20" s="774">
        <v>0</v>
      </c>
      <c r="H20" s="774">
        <v>0</v>
      </c>
      <c r="I20" s="619">
        <v>0</v>
      </c>
      <c r="J20" s="767">
        <v>2015</v>
      </c>
      <c r="K20" s="620">
        <v>0</v>
      </c>
      <c r="L20" s="620">
        <v>0</v>
      </c>
      <c r="M20" s="713">
        <v>1276725</v>
      </c>
      <c r="N20" s="713"/>
      <c r="O20" s="620">
        <v>170069</v>
      </c>
      <c r="P20" s="713">
        <v>1106656</v>
      </c>
      <c r="Q20" s="714"/>
    </row>
    <row r="21" spans="1:99" s="611" customFormat="1" ht="37.9" customHeight="1">
      <c r="A21" s="768">
        <v>2016</v>
      </c>
      <c r="B21" s="621">
        <v>0</v>
      </c>
      <c r="C21" s="621">
        <v>0</v>
      </c>
      <c r="D21" s="621">
        <v>1434</v>
      </c>
      <c r="E21" s="621">
        <v>2301</v>
      </c>
      <c r="F21" s="621">
        <v>0</v>
      </c>
      <c r="G21" s="621">
        <v>0</v>
      </c>
      <c r="H21" s="621">
        <v>0</v>
      </c>
      <c r="I21" s="622">
        <v>0</v>
      </c>
      <c r="J21" s="768">
        <v>2016</v>
      </c>
      <c r="K21" s="623">
        <v>0</v>
      </c>
      <c r="L21" s="623">
        <v>0</v>
      </c>
      <c r="M21" s="711">
        <v>807637</v>
      </c>
      <c r="N21" s="711"/>
      <c r="O21" s="623">
        <v>287344</v>
      </c>
      <c r="P21" s="711">
        <v>520293</v>
      </c>
      <c r="Q21" s="712"/>
    </row>
    <row r="22" spans="1:99" s="611" customFormat="1" ht="37.9" customHeight="1">
      <c r="A22" s="768">
        <v>2017</v>
      </c>
      <c r="B22" s="621">
        <v>0</v>
      </c>
      <c r="C22" s="621">
        <v>0</v>
      </c>
      <c r="D22" s="621">
        <v>67</v>
      </c>
      <c r="E22" s="621">
        <v>17</v>
      </c>
      <c r="F22" s="621">
        <v>0</v>
      </c>
      <c r="G22" s="621">
        <v>0</v>
      </c>
      <c r="H22" s="621">
        <v>0</v>
      </c>
      <c r="I22" s="622">
        <v>0</v>
      </c>
      <c r="J22" s="768">
        <v>2017</v>
      </c>
      <c r="K22" s="623">
        <v>0</v>
      </c>
      <c r="L22" s="623">
        <v>0</v>
      </c>
      <c r="M22" s="711">
        <v>500073</v>
      </c>
      <c r="N22" s="711"/>
      <c r="O22" s="623">
        <v>285847</v>
      </c>
      <c r="P22" s="711">
        <v>214226</v>
      </c>
      <c r="Q22" s="712"/>
    </row>
    <row r="23" spans="1:99" s="611" customFormat="1" ht="37.9" customHeight="1">
      <c r="A23" s="768">
        <v>2018</v>
      </c>
      <c r="B23" s="621">
        <v>0</v>
      </c>
      <c r="C23" s="621">
        <v>0</v>
      </c>
      <c r="D23" s="621">
        <v>103</v>
      </c>
      <c r="E23" s="621">
        <v>48</v>
      </c>
      <c r="F23" s="621">
        <v>0</v>
      </c>
      <c r="G23" s="621">
        <v>0</v>
      </c>
      <c r="H23" s="621">
        <v>0</v>
      </c>
      <c r="I23" s="622">
        <v>0</v>
      </c>
      <c r="J23" s="768">
        <v>2018</v>
      </c>
      <c r="K23" s="623">
        <v>0</v>
      </c>
      <c r="L23" s="623">
        <v>0</v>
      </c>
      <c r="M23" s="711">
        <v>708911</v>
      </c>
      <c r="N23" s="711"/>
      <c r="O23" s="623">
        <v>378682</v>
      </c>
      <c r="P23" s="711">
        <v>330229</v>
      </c>
      <c r="Q23" s="712"/>
    </row>
    <row r="24" spans="1:99" s="611" customFormat="1" ht="37.9" customHeight="1">
      <c r="A24" s="769">
        <v>2019</v>
      </c>
      <c r="B24" s="772">
        <v>0</v>
      </c>
      <c r="C24" s="772">
        <v>0</v>
      </c>
      <c r="D24" s="773">
        <v>82</v>
      </c>
      <c r="E24" s="773">
        <v>125</v>
      </c>
      <c r="F24" s="772">
        <v>0</v>
      </c>
      <c r="G24" s="772">
        <v>0</v>
      </c>
      <c r="H24" s="772" t="s">
        <v>799</v>
      </c>
      <c r="I24" s="772">
        <v>0</v>
      </c>
      <c r="J24" s="769">
        <v>2019</v>
      </c>
      <c r="K24" s="773">
        <v>2</v>
      </c>
      <c r="L24" s="773">
        <v>3</v>
      </c>
      <c r="M24" s="775">
        <v>926938</v>
      </c>
      <c r="N24" s="775"/>
      <c r="O24" s="773">
        <v>550220</v>
      </c>
      <c r="P24" s="775">
        <v>376718</v>
      </c>
      <c r="Q24" s="776"/>
    </row>
    <row r="25" spans="1:99" s="690" customFormat="1" ht="37.9" customHeight="1">
      <c r="A25" s="770">
        <v>2020</v>
      </c>
      <c r="B25" s="691">
        <v>0</v>
      </c>
      <c r="C25" s="691">
        <v>0</v>
      </c>
      <c r="D25" s="692">
        <v>37</v>
      </c>
      <c r="E25" s="692">
        <v>17</v>
      </c>
      <c r="F25" s="691">
        <v>0</v>
      </c>
      <c r="G25" s="691">
        <v>0</v>
      </c>
      <c r="H25" s="691">
        <v>0</v>
      </c>
      <c r="I25" s="691">
        <v>0</v>
      </c>
      <c r="J25" s="770">
        <v>2020</v>
      </c>
      <c r="K25" s="692">
        <v>0</v>
      </c>
      <c r="L25" s="692">
        <v>0</v>
      </c>
      <c r="M25" s="693">
        <v>472808</v>
      </c>
      <c r="N25" s="693"/>
      <c r="O25" s="692">
        <v>255038</v>
      </c>
      <c r="P25" s="693">
        <v>217770</v>
      </c>
      <c r="Q25" s="694"/>
    </row>
    <row r="26" spans="1:99" ht="15.75" customHeight="1">
      <c r="A26" s="624" t="s">
        <v>800</v>
      </c>
      <c r="B26" s="590"/>
      <c r="C26" s="590"/>
      <c r="D26" s="590"/>
      <c r="E26" s="590"/>
      <c r="F26" s="590"/>
      <c r="G26" s="590"/>
      <c r="H26" s="590"/>
      <c r="I26" s="590"/>
      <c r="J26" s="624" t="s">
        <v>800</v>
      </c>
      <c r="K26" s="590"/>
      <c r="L26" s="590"/>
      <c r="M26" s="590"/>
      <c r="N26" s="590"/>
      <c r="O26" s="590"/>
      <c r="P26" s="590"/>
      <c r="Q26" s="590"/>
    </row>
    <row r="27" spans="1:99" s="625" customFormat="1" ht="15.95" customHeight="1">
      <c r="A27" s="1176" t="s">
        <v>801</v>
      </c>
      <c r="B27" s="1177"/>
      <c r="C27" s="1177"/>
      <c r="D27" s="1177"/>
      <c r="E27" s="590"/>
      <c r="F27" s="590"/>
      <c r="G27" s="590"/>
      <c r="H27" s="590"/>
      <c r="I27" s="590"/>
      <c r="J27" s="1177" t="s">
        <v>801</v>
      </c>
      <c r="K27" s="1177"/>
      <c r="L27" s="1177"/>
      <c r="M27" s="1177"/>
      <c r="N27" s="590"/>
      <c r="O27" s="590"/>
      <c r="P27" s="590"/>
      <c r="Q27" s="590"/>
    </row>
    <row r="28" spans="1:99" ht="14.25" customHeight="1">
      <c r="A28" s="626" t="s">
        <v>802</v>
      </c>
      <c r="B28" s="626"/>
      <c r="C28" s="590"/>
      <c r="D28" s="590"/>
      <c r="E28" s="590"/>
      <c r="F28" s="590"/>
      <c r="G28" s="590"/>
      <c r="H28" s="590"/>
      <c r="I28" s="590"/>
      <c r="J28" s="626" t="s">
        <v>802</v>
      </c>
      <c r="K28" s="626"/>
      <c r="L28" s="590"/>
      <c r="M28" s="590"/>
      <c r="N28" s="590"/>
      <c r="O28" s="590"/>
      <c r="P28" s="590"/>
      <c r="Q28" s="590"/>
    </row>
    <row r="29" spans="1:99">
      <c r="A29" s="583"/>
      <c r="B29" s="583"/>
      <c r="C29" s="583"/>
      <c r="J29" s="583"/>
    </row>
    <row r="30" spans="1:99">
      <c r="A30" s="583"/>
      <c r="B30" s="583"/>
      <c r="C30" s="583"/>
      <c r="J30" s="583"/>
    </row>
    <row r="31" spans="1:99">
      <c r="A31" s="583"/>
      <c r="B31" s="583"/>
      <c r="C31" s="583"/>
      <c r="J31" s="583"/>
    </row>
    <row r="32" spans="1:99">
      <c r="A32" s="583"/>
      <c r="B32" s="583"/>
      <c r="C32" s="583"/>
      <c r="J32" s="583"/>
    </row>
    <row r="33" spans="1:10">
      <c r="A33" s="583"/>
      <c r="B33" s="583"/>
      <c r="C33" s="583"/>
      <c r="J33" s="583"/>
    </row>
    <row r="34" spans="1:10">
      <c r="A34" s="583"/>
      <c r="B34" s="583"/>
      <c r="C34" s="583"/>
      <c r="J34" s="583"/>
    </row>
    <row r="35" spans="1:10">
      <c r="A35" s="583"/>
      <c r="B35" s="583"/>
      <c r="C35" s="583"/>
      <c r="J35" s="583"/>
    </row>
    <row r="36" spans="1:10">
      <c r="A36" s="583"/>
      <c r="B36" s="583"/>
      <c r="C36" s="583"/>
      <c r="J36" s="583"/>
    </row>
    <row r="37" spans="1:10">
      <c r="A37" s="583"/>
      <c r="B37" s="583"/>
      <c r="C37" s="583"/>
      <c r="J37" s="583"/>
    </row>
    <row r="38" spans="1:10">
      <c r="A38" s="583"/>
      <c r="B38" s="583"/>
      <c r="C38" s="583"/>
      <c r="J38" s="583"/>
    </row>
    <row r="39" spans="1:10">
      <c r="A39" s="583"/>
      <c r="B39" s="583"/>
      <c r="C39" s="583"/>
      <c r="J39" s="583"/>
    </row>
    <row r="40" spans="1:10">
      <c r="A40" s="583"/>
      <c r="B40" s="583"/>
      <c r="C40" s="583"/>
      <c r="J40" s="583"/>
    </row>
    <row r="41" spans="1:10">
      <c r="A41" s="583"/>
      <c r="B41" s="583"/>
      <c r="C41" s="583"/>
      <c r="J41" s="583"/>
    </row>
    <row r="42" spans="1:10">
      <c r="A42" s="583"/>
      <c r="B42" s="583"/>
      <c r="C42" s="583"/>
      <c r="J42" s="583"/>
    </row>
    <row r="43" spans="1:10">
      <c r="A43" s="583"/>
      <c r="B43" s="583"/>
      <c r="C43" s="583"/>
      <c r="J43" s="583"/>
    </row>
    <row r="44" spans="1:10">
      <c r="A44" s="583"/>
      <c r="B44" s="583"/>
      <c r="C44" s="583"/>
      <c r="J44" s="583"/>
    </row>
    <row r="45" spans="1:10">
      <c r="A45" s="583"/>
      <c r="B45" s="583"/>
      <c r="C45" s="583"/>
      <c r="J45" s="583"/>
    </row>
    <row r="46" spans="1:10">
      <c r="A46" s="583"/>
      <c r="B46" s="583"/>
      <c r="C46" s="583"/>
      <c r="J46" s="583"/>
    </row>
    <row r="47" spans="1:10">
      <c r="A47" s="583"/>
      <c r="B47" s="583"/>
      <c r="C47" s="583"/>
      <c r="J47" s="583"/>
    </row>
    <row r="48" spans="1:10">
      <c r="A48" s="583"/>
      <c r="B48" s="583"/>
      <c r="C48" s="583"/>
      <c r="J48" s="583"/>
    </row>
    <row r="49" spans="1:10">
      <c r="A49" s="583"/>
      <c r="B49" s="583"/>
      <c r="C49" s="583"/>
      <c r="J49" s="583"/>
    </row>
    <row r="50" spans="1:10">
      <c r="A50" s="583"/>
      <c r="B50" s="583"/>
      <c r="C50" s="583"/>
      <c r="J50" s="583"/>
    </row>
    <row r="51" spans="1:10">
      <c r="A51" s="583"/>
      <c r="B51" s="583"/>
      <c r="C51" s="583"/>
      <c r="J51" s="583"/>
    </row>
    <row r="52" spans="1:10">
      <c r="A52" s="583"/>
      <c r="B52" s="583"/>
      <c r="C52" s="583"/>
      <c r="J52" s="583"/>
    </row>
    <row r="53" spans="1:10">
      <c r="A53" s="583"/>
      <c r="B53" s="583"/>
      <c r="C53" s="583"/>
      <c r="J53" s="583"/>
    </row>
    <row r="54" spans="1:10">
      <c r="A54" s="583"/>
      <c r="B54" s="583"/>
      <c r="C54" s="583"/>
      <c r="J54" s="583"/>
    </row>
    <row r="55" spans="1:10">
      <c r="A55" s="583"/>
      <c r="B55" s="583"/>
      <c r="C55" s="583"/>
      <c r="J55" s="583"/>
    </row>
    <row r="56" spans="1:10">
      <c r="A56" s="583"/>
      <c r="B56" s="583"/>
      <c r="C56" s="583"/>
      <c r="J56" s="583"/>
    </row>
    <row r="57" spans="1:10">
      <c r="A57" s="583"/>
      <c r="B57" s="583"/>
      <c r="C57" s="583"/>
      <c r="J57" s="583"/>
    </row>
    <row r="58" spans="1:10">
      <c r="A58" s="583"/>
      <c r="B58" s="583"/>
      <c r="C58" s="583"/>
      <c r="J58" s="583"/>
    </row>
    <row r="59" spans="1:10">
      <c r="A59" s="583"/>
      <c r="B59" s="583"/>
      <c r="C59" s="583"/>
      <c r="J59" s="583"/>
    </row>
    <row r="60" spans="1:10">
      <c r="A60" s="583"/>
      <c r="B60" s="583"/>
      <c r="C60" s="583"/>
      <c r="J60" s="583"/>
    </row>
    <row r="61" spans="1:10">
      <c r="A61" s="583"/>
      <c r="B61" s="583"/>
      <c r="C61" s="583"/>
      <c r="J61" s="583"/>
    </row>
    <row r="62" spans="1:10">
      <c r="A62" s="583"/>
      <c r="B62" s="583"/>
      <c r="C62" s="583"/>
      <c r="J62" s="583"/>
    </row>
    <row r="63" spans="1:10">
      <c r="A63" s="583"/>
      <c r="B63" s="583"/>
      <c r="C63" s="583"/>
      <c r="J63" s="583"/>
    </row>
    <row r="64" spans="1:10">
      <c r="A64" s="583"/>
      <c r="B64" s="583"/>
      <c r="C64" s="583"/>
      <c r="J64" s="583"/>
    </row>
    <row r="65" spans="1:10">
      <c r="A65" s="583"/>
      <c r="B65" s="583"/>
      <c r="C65" s="583"/>
      <c r="J65" s="583"/>
    </row>
    <row r="66" spans="1:10">
      <c r="A66" s="583"/>
      <c r="B66" s="583"/>
      <c r="C66" s="583"/>
      <c r="J66" s="583"/>
    </row>
    <row r="67" spans="1:10">
      <c r="A67" s="583"/>
      <c r="B67" s="583"/>
      <c r="C67" s="583"/>
      <c r="J67" s="583"/>
    </row>
    <row r="68" spans="1:10">
      <c r="A68" s="583"/>
      <c r="B68" s="583"/>
      <c r="C68" s="583"/>
      <c r="J68" s="583"/>
    </row>
    <row r="69" spans="1:10">
      <c r="A69" s="583"/>
      <c r="B69" s="583"/>
      <c r="C69" s="583"/>
      <c r="J69" s="583"/>
    </row>
    <row r="70" spans="1:10">
      <c r="A70" s="583"/>
      <c r="B70" s="583"/>
      <c r="C70" s="583"/>
      <c r="J70" s="583"/>
    </row>
    <row r="71" spans="1:10">
      <c r="A71" s="583"/>
      <c r="B71" s="583"/>
      <c r="C71" s="583"/>
      <c r="J71" s="583"/>
    </row>
    <row r="72" spans="1:10">
      <c r="A72" s="583"/>
      <c r="B72" s="583"/>
      <c r="C72" s="583"/>
      <c r="J72" s="583"/>
    </row>
    <row r="73" spans="1:10">
      <c r="A73" s="583"/>
      <c r="B73" s="583"/>
      <c r="C73" s="583"/>
      <c r="J73" s="583"/>
    </row>
    <row r="74" spans="1:10">
      <c r="A74" s="583"/>
      <c r="B74" s="583"/>
      <c r="C74" s="583"/>
      <c r="J74" s="583"/>
    </row>
    <row r="75" spans="1:10">
      <c r="A75" s="583"/>
      <c r="B75" s="583"/>
      <c r="C75" s="583"/>
      <c r="J75" s="583"/>
    </row>
    <row r="76" spans="1:10">
      <c r="A76" s="583"/>
      <c r="B76" s="583"/>
      <c r="C76" s="583"/>
      <c r="J76" s="583"/>
    </row>
    <row r="77" spans="1:10">
      <c r="A77" s="583"/>
      <c r="B77" s="583"/>
      <c r="C77" s="583"/>
      <c r="J77" s="583"/>
    </row>
    <row r="78" spans="1:10">
      <c r="A78" s="583"/>
      <c r="B78" s="583"/>
      <c r="C78" s="583"/>
      <c r="J78" s="583"/>
    </row>
    <row r="79" spans="1:10">
      <c r="A79" s="583"/>
      <c r="B79" s="583"/>
      <c r="C79" s="583"/>
      <c r="J79" s="583"/>
    </row>
    <row r="80" spans="1:10">
      <c r="A80" s="583"/>
      <c r="B80" s="583"/>
      <c r="C80" s="583"/>
      <c r="J80" s="583"/>
    </row>
    <row r="81" spans="1:10">
      <c r="A81" s="583"/>
      <c r="B81" s="583"/>
      <c r="C81" s="583"/>
      <c r="J81" s="583"/>
    </row>
    <row r="82" spans="1:10">
      <c r="A82" s="583"/>
      <c r="B82" s="583"/>
      <c r="C82" s="583"/>
      <c r="J82" s="583"/>
    </row>
    <row r="83" spans="1:10">
      <c r="A83" s="583"/>
      <c r="B83" s="583"/>
      <c r="C83" s="583"/>
      <c r="J83" s="583"/>
    </row>
    <row r="84" spans="1:10">
      <c r="A84" s="583"/>
      <c r="B84" s="583"/>
      <c r="C84" s="583"/>
      <c r="J84" s="583"/>
    </row>
    <row r="85" spans="1:10">
      <c r="A85" s="583"/>
      <c r="B85" s="583"/>
      <c r="C85" s="583"/>
      <c r="J85" s="583"/>
    </row>
    <row r="86" spans="1:10">
      <c r="A86" s="583"/>
      <c r="B86" s="583"/>
      <c r="C86" s="583"/>
      <c r="J86" s="583"/>
    </row>
  </sheetData>
  <mergeCells count="38">
    <mergeCell ref="A2:I2"/>
    <mergeCell ref="J2:Q2"/>
    <mergeCell ref="A3:I3"/>
    <mergeCell ref="J3:Q3"/>
    <mergeCell ref="A4:I4"/>
    <mergeCell ref="J4:Q4"/>
    <mergeCell ref="O5:Q5"/>
    <mergeCell ref="B6:C6"/>
    <mergeCell ref="D6:E6"/>
    <mergeCell ref="F6:G6"/>
    <mergeCell ref="H6:I6"/>
    <mergeCell ref="K6:L6"/>
    <mergeCell ref="M6:N6"/>
    <mergeCell ref="O6:Q6"/>
    <mergeCell ref="O7:Q7"/>
    <mergeCell ref="B16:C16"/>
    <mergeCell ref="D16:E16"/>
    <mergeCell ref="F16:G16"/>
    <mergeCell ref="H16:I16"/>
    <mergeCell ref="K16:L16"/>
    <mergeCell ref="M16:Q16"/>
    <mergeCell ref="B7:C7"/>
    <mergeCell ref="D7:E7"/>
    <mergeCell ref="F7:G7"/>
    <mergeCell ref="H7:I7"/>
    <mergeCell ref="K7:L7"/>
    <mergeCell ref="M7:N7"/>
    <mergeCell ref="A27:D27"/>
    <mergeCell ref="J27:M27"/>
    <mergeCell ref="B17:C17"/>
    <mergeCell ref="D17:E17"/>
    <mergeCell ref="F17:G17"/>
    <mergeCell ref="H17:I17"/>
    <mergeCell ref="K17:L17"/>
    <mergeCell ref="M17:Q17"/>
    <mergeCell ref="M18:N19"/>
    <mergeCell ref="P18:Q18"/>
    <mergeCell ref="P19:Q19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4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6"/>
  <sheetViews>
    <sheetView view="pageBreakPreview" topLeftCell="A13" zoomScaleSheetLayoutView="100" workbookViewId="0">
      <selection activeCell="O15" sqref="O15"/>
    </sheetView>
  </sheetViews>
  <sheetFormatPr defaultColWidth="9" defaultRowHeight="14.25"/>
  <cols>
    <col min="1" max="1" width="8.125" style="549" customWidth="1"/>
    <col min="2" max="2" width="6.5" style="549" customWidth="1"/>
    <col min="3" max="3" width="10.25" style="549" customWidth="1"/>
    <col min="4" max="4" width="6.5" style="549" customWidth="1"/>
    <col min="5" max="5" width="6.125" style="549" customWidth="1"/>
    <col min="6" max="6" width="9.25" style="549" customWidth="1"/>
    <col min="7" max="7" width="7.625" style="549" customWidth="1"/>
    <col min="8" max="9" width="6.625" style="550" customWidth="1"/>
    <col min="10" max="10" width="7.875" style="550" customWidth="1"/>
    <col min="11" max="11" width="6.625" style="550" customWidth="1"/>
    <col min="12" max="16384" width="9" style="550"/>
  </cols>
  <sheetData>
    <row r="1" spans="1:14" ht="5.0999999999999996" customHeight="1"/>
    <row r="2" spans="1:14" ht="50.1" customHeight="1">
      <c r="A2" s="1209"/>
      <c r="B2" s="1209"/>
      <c r="C2" s="1209"/>
      <c r="D2" s="1209"/>
      <c r="E2" s="1209"/>
      <c r="F2" s="1209"/>
      <c r="G2" s="1209"/>
      <c r="H2" s="1209"/>
      <c r="I2" s="1209"/>
      <c r="J2" s="1209"/>
      <c r="K2" s="1209"/>
    </row>
    <row r="3" spans="1:14" s="292" customFormat="1" ht="21" customHeight="1">
      <c r="A3" s="1210" t="s">
        <v>819</v>
      </c>
      <c r="B3" s="1211"/>
      <c r="C3" s="1211"/>
      <c r="D3" s="1211"/>
      <c r="E3" s="1211"/>
      <c r="F3" s="1211"/>
      <c r="G3" s="1211"/>
      <c r="H3" s="1211"/>
      <c r="I3" s="1211"/>
      <c r="J3" s="1211"/>
      <c r="K3" s="1211"/>
    </row>
    <row r="4" spans="1:14" s="292" customFormat="1" ht="20.100000000000001" customHeight="1">
      <c r="A4" s="1212" t="s">
        <v>727</v>
      </c>
      <c r="B4" s="1211"/>
      <c r="C4" s="1211"/>
      <c r="D4" s="1211"/>
      <c r="E4" s="1211"/>
      <c r="F4" s="1211"/>
      <c r="G4" s="1211"/>
      <c r="H4" s="1211"/>
      <c r="I4" s="1211"/>
      <c r="J4" s="1211"/>
      <c r="K4" s="1211"/>
    </row>
    <row r="5" spans="1:14" s="553" customFormat="1" ht="20.100000000000001" customHeight="1">
      <c r="A5" s="551" t="s">
        <v>728</v>
      </c>
      <c r="B5" s="551"/>
      <c r="C5" s="551"/>
      <c r="D5" s="551"/>
      <c r="E5" s="551"/>
      <c r="F5" s="551"/>
      <c r="G5" s="551"/>
      <c r="H5" s="551"/>
      <c r="I5" s="551"/>
      <c r="J5" s="551"/>
      <c r="K5" s="552" t="s">
        <v>729</v>
      </c>
    </row>
    <row r="6" spans="1:14" s="555" customFormat="1" ht="20.100000000000001" customHeight="1">
      <c r="A6" s="293" t="s">
        <v>730</v>
      </c>
      <c r="B6" s="1213" t="s">
        <v>731</v>
      </c>
      <c r="C6" s="1214"/>
      <c r="D6" s="1215"/>
      <c r="E6" s="1216" t="s">
        <v>732</v>
      </c>
      <c r="F6" s="1218" t="s">
        <v>733</v>
      </c>
      <c r="G6" s="1219"/>
      <c r="H6" s="1219"/>
      <c r="I6" s="1219"/>
      <c r="J6" s="1219"/>
      <c r="K6" s="1220"/>
      <c r="L6" s="554"/>
      <c r="M6" s="554"/>
      <c r="N6" s="554"/>
    </row>
    <row r="7" spans="1:14" s="555" customFormat="1" ht="18" customHeight="1">
      <c r="A7" s="294"/>
      <c r="B7" s="556"/>
      <c r="C7" s="1216" t="s">
        <v>734</v>
      </c>
      <c r="D7" s="1216" t="s">
        <v>735</v>
      </c>
      <c r="E7" s="1217"/>
      <c r="F7" s="557" t="s">
        <v>128</v>
      </c>
      <c r="G7" s="558" t="s">
        <v>736</v>
      </c>
      <c r="H7" s="559" t="s">
        <v>737</v>
      </c>
      <c r="I7" s="559" t="s">
        <v>738</v>
      </c>
      <c r="J7" s="559" t="s">
        <v>739</v>
      </c>
      <c r="K7" s="559" t="s">
        <v>740</v>
      </c>
      <c r="L7" s="554"/>
      <c r="M7" s="554"/>
      <c r="N7" s="554"/>
    </row>
    <row r="8" spans="1:14" s="555" customFormat="1" ht="15.95" customHeight="1">
      <c r="A8" s="295"/>
      <c r="B8" s="560"/>
      <c r="C8" s="1217"/>
      <c r="D8" s="1217"/>
      <c r="E8" s="1221" t="s">
        <v>741</v>
      </c>
      <c r="F8" s="561"/>
      <c r="G8" s="562"/>
      <c r="H8" s="563"/>
      <c r="I8" s="563"/>
      <c r="J8" s="563" t="s">
        <v>742</v>
      </c>
      <c r="K8" s="563"/>
      <c r="L8" s="554"/>
      <c r="M8" s="554"/>
      <c r="N8" s="554"/>
    </row>
    <row r="9" spans="1:14" s="555" customFormat="1" ht="15.95" customHeight="1">
      <c r="A9" s="564" t="s">
        <v>743</v>
      </c>
      <c r="B9" s="565"/>
      <c r="C9" s="566" t="s">
        <v>744</v>
      </c>
      <c r="D9" s="567" t="s">
        <v>745</v>
      </c>
      <c r="E9" s="1221"/>
      <c r="F9" s="568" t="s">
        <v>53</v>
      </c>
      <c r="G9" s="566" t="s">
        <v>746</v>
      </c>
      <c r="H9" s="567" t="s">
        <v>747</v>
      </c>
      <c r="I9" s="567" t="s">
        <v>748</v>
      </c>
      <c r="J9" s="567" t="s">
        <v>749</v>
      </c>
      <c r="K9" s="567" t="s">
        <v>750</v>
      </c>
    </row>
    <row r="10" spans="1:14" s="572" customFormat="1" ht="93" customHeight="1">
      <c r="A10" s="968">
        <v>2015</v>
      </c>
      <c r="B10" s="569" t="s">
        <v>80</v>
      </c>
      <c r="C10" s="569" t="s">
        <v>80</v>
      </c>
      <c r="D10" s="569" t="s">
        <v>80</v>
      </c>
      <c r="E10" s="569" t="s">
        <v>80</v>
      </c>
      <c r="F10" s="569" t="s">
        <v>80</v>
      </c>
      <c r="G10" s="569" t="s">
        <v>80</v>
      </c>
      <c r="H10" s="569" t="s">
        <v>80</v>
      </c>
      <c r="I10" s="569" t="s">
        <v>80</v>
      </c>
      <c r="J10" s="569" t="s">
        <v>80</v>
      </c>
      <c r="K10" s="570" t="s">
        <v>80</v>
      </c>
      <c r="L10" s="571"/>
    </row>
    <row r="11" spans="1:14" s="572" customFormat="1" ht="93" customHeight="1">
      <c r="A11" s="969">
        <v>2016</v>
      </c>
      <c r="B11" s="573" t="s">
        <v>80</v>
      </c>
      <c r="C11" s="573" t="s">
        <v>80</v>
      </c>
      <c r="D11" s="573" t="s">
        <v>80</v>
      </c>
      <c r="E11" s="573" t="s">
        <v>80</v>
      </c>
      <c r="F11" s="573" t="s">
        <v>80</v>
      </c>
      <c r="G11" s="573" t="s">
        <v>80</v>
      </c>
      <c r="H11" s="573" t="s">
        <v>80</v>
      </c>
      <c r="I11" s="573" t="s">
        <v>80</v>
      </c>
      <c r="J11" s="573" t="s">
        <v>80</v>
      </c>
      <c r="K11" s="574" t="s">
        <v>80</v>
      </c>
      <c r="L11" s="571"/>
    </row>
    <row r="12" spans="1:14" s="572" customFormat="1" ht="93" customHeight="1">
      <c r="A12" s="969">
        <v>2017</v>
      </c>
      <c r="B12" s="573" t="s">
        <v>80</v>
      </c>
      <c r="C12" s="573" t="s">
        <v>80</v>
      </c>
      <c r="D12" s="573" t="s">
        <v>80</v>
      </c>
      <c r="E12" s="573" t="s">
        <v>80</v>
      </c>
      <c r="F12" s="573" t="s">
        <v>80</v>
      </c>
      <c r="G12" s="573" t="s">
        <v>80</v>
      </c>
      <c r="H12" s="573" t="s">
        <v>80</v>
      </c>
      <c r="I12" s="573" t="s">
        <v>80</v>
      </c>
      <c r="J12" s="573" t="s">
        <v>80</v>
      </c>
      <c r="K12" s="574" t="s">
        <v>80</v>
      </c>
      <c r="L12" s="571"/>
    </row>
    <row r="13" spans="1:14" s="572" customFormat="1" ht="93" customHeight="1">
      <c r="A13" s="969">
        <v>2018</v>
      </c>
      <c r="B13" s="575">
        <v>0</v>
      </c>
      <c r="C13" s="575">
        <v>0</v>
      </c>
      <c r="D13" s="575">
        <v>0</v>
      </c>
      <c r="E13" s="575">
        <v>0</v>
      </c>
      <c r="F13" s="575">
        <v>900</v>
      </c>
      <c r="G13" s="575">
        <v>900</v>
      </c>
      <c r="H13" s="575">
        <v>0</v>
      </c>
      <c r="I13" s="575">
        <v>0</v>
      </c>
      <c r="J13" s="575">
        <v>0</v>
      </c>
      <c r="K13" s="576">
        <v>0</v>
      </c>
      <c r="L13" s="571"/>
    </row>
    <row r="14" spans="1:14" s="578" customFormat="1" ht="93" customHeight="1">
      <c r="A14" s="970">
        <v>2019</v>
      </c>
      <c r="B14" s="777">
        <v>0</v>
      </c>
      <c r="C14" s="777">
        <v>0</v>
      </c>
      <c r="D14" s="777">
        <v>1</v>
      </c>
      <c r="E14" s="777">
        <v>2</v>
      </c>
      <c r="F14" s="777">
        <v>379477</v>
      </c>
      <c r="G14" s="777">
        <v>0</v>
      </c>
      <c r="H14" s="777">
        <v>0</v>
      </c>
      <c r="I14" s="777">
        <v>0</v>
      </c>
      <c r="J14" s="777">
        <v>379477</v>
      </c>
      <c r="K14" s="778">
        <v>0</v>
      </c>
      <c r="L14" s="577"/>
    </row>
    <row r="15" spans="1:14" s="696" customFormat="1" ht="93" customHeight="1">
      <c r="A15" s="971">
        <v>2020</v>
      </c>
      <c r="B15" s="889">
        <v>0</v>
      </c>
      <c r="C15" s="889">
        <v>0</v>
      </c>
      <c r="D15" s="889">
        <v>0</v>
      </c>
      <c r="E15" s="889">
        <v>0</v>
      </c>
      <c r="F15" s="889">
        <v>11000</v>
      </c>
      <c r="G15" s="889">
        <v>11000</v>
      </c>
      <c r="H15" s="889">
        <v>0</v>
      </c>
      <c r="I15" s="889">
        <v>0</v>
      </c>
      <c r="J15" s="889">
        <v>0</v>
      </c>
      <c r="K15" s="890">
        <v>0</v>
      </c>
      <c r="L15" s="695"/>
    </row>
    <row r="16" spans="1:14" s="580" customFormat="1" ht="15.95" customHeight="1">
      <c r="A16" s="1207" t="s">
        <v>751</v>
      </c>
      <c r="B16" s="1207"/>
      <c r="C16" s="579"/>
      <c r="D16" s="579"/>
      <c r="E16" s="579"/>
      <c r="F16" s="1208"/>
      <c r="G16" s="1208"/>
      <c r="H16" s="579"/>
      <c r="I16" s="579"/>
      <c r="J16" s="579"/>
      <c r="K16" s="579"/>
    </row>
  </sheetData>
  <mergeCells count="11">
    <mergeCell ref="A16:B16"/>
    <mergeCell ref="F16:G16"/>
    <mergeCell ref="A2:K2"/>
    <mergeCell ref="A3:K3"/>
    <mergeCell ref="A4:K4"/>
    <mergeCell ref="B6:D6"/>
    <mergeCell ref="E6:E7"/>
    <mergeCell ref="F6:K6"/>
    <mergeCell ref="C7:C8"/>
    <mergeCell ref="D7:D8"/>
    <mergeCell ref="E8:E9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4"/>
  <sheetViews>
    <sheetView view="pageBreakPreview" topLeftCell="A10" zoomScaleNormal="75" zoomScaleSheetLayoutView="100" workbookViewId="0">
      <selection activeCell="R20" sqref="R20"/>
    </sheetView>
  </sheetViews>
  <sheetFormatPr defaultColWidth="9" defaultRowHeight="14.25"/>
  <cols>
    <col min="1" max="1" width="5.875" style="548" customWidth="1"/>
    <col min="2" max="2" width="7.125" style="548" customWidth="1"/>
    <col min="3" max="3" width="6.875" style="548" customWidth="1"/>
    <col min="4" max="4" width="9.5" style="332" customWidth="1"/>
    <col min="5" max="5" width="7.5" style="332" customWidth="1"/>
    <col min="6" max="6" width="7.375" style="332" customWidth="1"/>
    <col min="7" max="7" width="6.875" style="332" customWidth="1"/>
    <col min="8" max="8" width="6.125" style="332" customWidth="1"/>
    <col min="9" max="9" width="5.75" style="332" customWidth="1"/>
    <col min="10" max="10" width="8.625" style="332" customWidth="1"/>
    <col min="11" max="11" width="8.25" style="332" customWidth="1"/>
    <col min="12" max="12" width="6.75" style="332" customWidth="1"/>
    <col min="13" max="16384" width="9" style="332"/>
  </cols>
  <sheetData>
    <row r="1" spans="1:13" ht="5.0999999999999996" customHeight="1">
      <c r="A1" s="399"/>
      <c r="B1" s="399"/>
      <c r="C1" s="399"/>
      <c r="D1" s="330"/>
      <c r="E1" s="330"/>
      <c r="F1" s="330"/>
      <c r="G1" s="330"/>
      <c r="H1" s="330"/>
      <c r="I1" s="330"/>
      <c r="J1" s="330"/>
    </row>
    <row r="2" spans="1:13" ht="50.1" customHeight="1">
      <c r="A2" s="1224"/>
      <c r="B2" s="1224"/>
      <c r="C2" s="1224"/>
      <c r="D2" s="1224"/>
      <c r="E2" s="1224"/>
      <c r="F2" s="1224"/>
      <c r="G2" s="1224"/>
      <c r="H2" s="1224"/>
      <c r="I2" s="1224"/>
      <c r="J2" s="1224"/>
      <c r="K2" s="1224"/>
      <c r="L2" s="1224"/>
    </row>
    <row r="3" spans="1:13" s="520" customFormat="1" ht="21" customHeight="1">
      <c r="A3" s="1225" t="s">
        <v>820</v>
      </c>
      <c r="B3" s="1225"/>
      <c r="C3" s="1225"/>
      <c r="D3" s="1225"/>
      <c r="E3" s="1225"/>
      <c r="F3" s="1225"/>
      <c r="G3" s="1225"/>
      <c r="H3" s="1225"/>
      <c r="I3" s="1225"/>
      <c r="J3" s="1225"/>
      <c r="K3" s="1225"/>
      <c r="L3" s="1225"/>
    </row>
    <row r="4" spans="1:13" s="520" customFormat="1" ht="20.100000000000001" customHeight="1">
      <c r="A4" s="1226" t="s">
        <v>665</v>
      </c>
      <c r="B4" s="1226"/>
      <c r="C4" s="1226"/>
      <c r="D4" s="1226"/>
      <c r="E4" s="1226"/>
      <c r="F4" s="1226"/>
      <c r="G4" s="1226"/>
      <c r="H4" s="1226"/>
      <c r="I4" s="1226"/>
      <c r="J4" s="1226"/>
      <c r="K4" s="1226"/>
      <c r="L4" s="1226"/>
    </row>
    <row r="5" spans="1:13" s="220" customFormat="1" ht="20.100000000000001" customHeight="1">
      <c r="A5" s="212" t="s">
        <v>666</v>
      </c>
      <c r="B5" s="212"/>
      <c r="C5" s="212"/>
      <c r="D5" s="521"/>
      <c r="E5" s="521"/>
      <c r="F5" s="521"/>
      <c r="G5" s="521"/>
      <c r="H5" s="521"/>
      <c r="I5" s="1111"/>
      <c r="J5" s="1111"/>
      <c r="K5" s="521"/>
      <c r="L5" s="215" t="s">
        <v>667</v>
      </c>
      <c r="M5" s="522"/>
    </row>
    <row r="6" spans="1:13" s="468" customFormat="1" ht="25.5" customHeight="1">
      <c r="A6" s="523" t="s">
        <v>517</v>
      </c>
      <c r="B6" s="1227" t="s">
        <v>128</v>
      </c>
      <c r="C6" s="1228"/>
      <c r="D6" s="524" t="s">
        <v>668</v>
      </c>
      <c r="E6" s="524" t="s">
        <v>669</v>
      </c>
      <c r="F6" s="525" t="s">
        <v>670</v>
      </c>
      <c r="G6" s="525" t="s">
        <v>671</v>
      </c>
      <c r="H6" s="526" t="s">
        <v>672</v>
      </c>
      <c r="I6" s="526" t="s">
        <v>673</v>
      </c>
      <c r="J6" s="526" t="s">
        <v>674</v>
      </c>
      <c r="K6" s="524" t="s">
        <v>675</v>
      </c>
      <c r="L6" s="525" t="s">
        <v>676</v>
      </c>
    </row>
    <row r="7" spans="1:13" s="468" customFormat="1" ht="51" customHeight="1">
      <c r="A7" s="527" t="s">
        <v>228</v>
      </c>
      <c r="B7" s="1222" t="s">
        <v>53</v>
      </c>
      <c r="C7" s="1223"/>
      <c r="D7" s="528" t="s">
        <v>677</v>
      </c>
      <c r="E7" s="528" t="s">
        <v>678</v>
      </c>
      <c r="F7" s="528" t="s">
        <v>679</v>
      </c>
      <c r="G7" s="529" t="s">
        <v>680</v>
      </c>
      <c r="H7" s="528" t="s">
        <v>480</v>
      </c>
      <c r="I7" s="529" t="s">
        <v>681</v>
      </c>
      <c r="J7" s="528" t="s">
        <v>682</v>
      </c>
      <c r="K7" s="528" t="s">
        <v>481</v>
      </c>
      <c r="L7" s="528" t="s">
        <v>683</v>
      </c>
    </row>
    <row r="8" spans="1:13" s="418" customFormat="1" ht="22.7" customHeight="1">
      <c r="A8" s="974">
        <v>2015</v>
      </c>
      <c r="B8" s="715">
        <v>4810</v>
      </c>
      <c r="C8" s="715"/>
      <c r="D8" s="530">
        <v>229</v>
      </c>
      <c r="E8" s="530">
        <v>23</v>
      </c>
      <c r="F8" s="530">
        <v>2669</v>
      </c>
      <c r="G8" s="530">
        <v>33</v>
      </c>
      <c r="H8" s="530">
        <v>145</v>
      </c>
      <c r="I8" s="530">
        <v>31</v>
      </c>
      <c r="J8" s="530">
        <v>8</v>
      </c>
      <c r="K8" s="530">
        <v>35</v>
      </c>
      <c r="L8" s="531">
        <v>188</v>
      </c>
    </row>
    <row r="9" spans="1:13" s="418" customFormat="1" ht="22.7" customHeight="1">
      <c r="A9" s="975">
        <v>2016</v>
      </c>
      <c r="B9" s="716">
        <v>4874</v>
      </c>
      <c r="C9" s="716"/>
      <c r="D9" s="532">
        <v>228</v>
      </c>
      <c r="E9" s="532">
        <v>22</v>
      </c>
      <c r="F9" s="532">
        <v>2712</v>
      </c>
      <c r="G9" s="532">
        <v>31</v>
      </c>
      <c r="H9" s="532">
        <v>149</v>
      </c>
      <c r="I9" s="532">
        <v>37</v>
      </c>
      <c r="J9" s="532">
        <v>8</v>
      </c>
      <c r="K9" s="532">
        <v>34</v>
      </c>
      <c r="L9" s="533">
        <v>183</v>
      </c>
    </row>
    <row r="10" spans="1:13" s="418" customFormat="1" ht="22.7" customHeight="1">
      <c r="A10" s="975">
        <v>2017</v>
      </c>
      <c r="B10" s="716">
        <v>4909</v>
      </c>
      <c r="C10" s="716"/>
      <c r="D10" s="532">
        <v>227</v>
      </c>
      <c r="E10" s="532">
        <v>22</v>
      </c>
      <c r="F10" s="532">
        <v>2705</v>
      </c>
      <c r="G10" s="532">
        <v>33</v>
      </c>
      <c r="H10" s="532">
        <v>150</v>
      </c>
      <c r="I10" s="532">
        <v>37</v>
      </c>
      <c r="J10" s="532">
        <v>8</v>
      </c>
      <c r="K10" s="532">
        <v>34</v>
      </c>
      <c r="L10" s="533">
        <v>191</v>
      </c>
    </row>
    <row r="11" spans="1:13" s="418" customFormat="1" ht="22.7" customHeight="1">
      <c r="A11" s="975">
        <v>2018</v>
      </c>
      <c r="B11" s="717">
        <v>4963</v>
      </c>
      <c r="C11" s="717"/>
      <c r="D11" s="534">
        <v>273</v>
      </c>
      <c r="E11" s="534">
        <v>33</v>
      </c>
      <c r="F11" s="535">
        <v>2688</v>
      </c>
      <c r="G11" s="535">
        <v>30</v>
      </c>
      <c r="H11" s="535">
        <v>162</v>
      </c>
      <c r="I11" s="535">
        <v>44</v>
      </c>
      <c r="J11" s="535">
        <v>8</v>
      </c>
      <c r="K11" s="535">
        <v>36</v>
      </c>
      <c r="L11" s="536">
        <v>200</v>
      </c>
    </row>
    <row r="12" spans="1:13" s="418" customFormat="1" ht="22.7" customHeight="1">
      <c r="A12" s="976">
        <v>2019</v>
      </c>
      <c r="B12" s="781">
        <v>4983</v>
      </c>
      <c r="C12" s="781"/>
      <c r="D12" s="779">
        <v>242</v>
      </c>
      <c r="E12" s="779">
        <v>25</v>
      </c>
      <c r="F12" s="779">
        <v>2593</v>
      </c>
      <c r="G12" s="779">
        <v>31</v>
      </c>
      <c r="H12" s="779">
        <v>166</v>
      </c>
      <c r="I12" s="779">
        <v>39</v>
      </c>
      <c r="J12" s="779">
        <v>9</v>
      </c>
      <c r="K12" s="779">
        <v>41</v>
      </c>
      <c r="L12" s="782">
        <v>177</v>
      </c>
    </row>
    <row r="13" spans="1:13" s="540" customFormat="1" ht="22.7" customHeight="1">
      <c r="A13" s="977">
        <v>2020</v>
      </c>
      <c r="B13" s="537">
        <v>5832</v>
      </c>
      <c r="C13" s="537"/>
      <c r="D13" s="538">
        <v>251</v>
      </c>
      <c r="E13" s="538">
        <v>9</v>
      </c>
      <c r="F13" s="538">
        <v>2749</v>
      </c>
      <c r="G13" s="538">
        <v>49</v>
      </c>
      <c r="H13" s="538">
        <v>195</v>
      </c>
      <c r="I13" s="538">
        <v>42</v>
      </c>
      <c r="J13" s="538">
        <v>16</v>
      </c>
      <c r="K13" s="538">
        <v>42</v>
      </c>
      <c r="L13" s="539">
        <v>238</v>
      </c>
    </row>
    <row r="14" spans="1:13" s="544" customFormat="1" ht="39.75" customHeight="1">
      <c r="A14" s="541" t="s">
        <v>517</v>
      </c>
      <c r="B14" s="972" t="s">
        <v>684</v>
      </c>
      <c r="C14" s="542" t="s">
        <v>685</v>
      </c>
      <c r="D14" s="543" t="s">
        <v>686</v>
      </c>
      <c r="E14" s="543" t="s">
        <v>687</v>
      </c>
      <c r="F14" s="543" t="s">
        <v>688</v>
      </c>
      <c r="G14" s="543" t="s">
        <v>689</v>
      </c>
      <c r="H14" s="543" t="s">
        <v>690</v>
      </c>
      <c r="I14" s="543" t="s">
        <v>691</v>
      </c>
      <c r="J14" s="542" t="s">
        <v>692</v>
      </c>
      <c r="K14" s="542" t="s">
        <v>693</v>
      </c>
      <c r="L14" s="542" t="s">
        <v>694</v>
      </c>
    </row>
    <row r="15" spans="1:13" s="544" customFormat="1" ht="53.25" customHeight="1">
      <c r="A15" s="545" t="s">
        <v>228</v>
      </c>
      <c r="B15" s="973" t="s">
        <v>695</v>
      </c>
      <c r="C15" s="529" t="s">
        <v>696</v>
      </c>
      <c r="D15" s="529" t="s">
        <v>697</v>
      </c>
      <c r="E15" s="529" t="s">
        <v>428</v>
      </c>
      <c r="F15" s="529" t="s">
        <v>698</v>
      </c>
      <c r="G15" s="528" t="s">
        <v>699</v>
      </c>
      <c r="H15" s="529" t="s">
        <v>700</v>
      </c>
      <c r="I15" s="528" t="s">
        <v>701</v>
      </c>
      <c r="J15" s="528" t="s">
        <v>702</v>
      </c>
      <c r="K15" s="528" t="s">
        <v>703</v>
      </c>
      <c r="L15" s="528" t="s">
        <v>704</v>
      </c>
    </row>
    <row r="16" spans="1:13" s="287" customFormat="1" ht="22.7" customHeight="1">
      <c r="A16" s="974">
        <v>2015</v>
      </c>
      <c r="B16" s="530">
        <v>186</v>
      </c>
      <c r="C16" s="530">
        <v>2</v>
      </c>
      <c r="D16" s="530">
        <v>14</v>
      </c>
      <c r="E16" s="530">
        <v>297</v>
      </c>
      <c r="F16" s="530">
        <v>346</v>
      </c>
      <c r="G16" s="530">
        <v>200</v>
      </c>
      <c r="H16" s="530">
        <v>102</v>
      </c>
      <c r="I16" s="530">
        <v>55</v>
      </c>
      <c r="J16" s="530">
        <v>104</v>
      </c>
      <c r="K16" s="530">
        <v>60</v>
      </c>
      <c r="L16" s="531">
        <v>7</v>
      </c>
    </row>
    <row r="17" spans="1:12" s="287" customFormat="1" ht="22.7" customHeight="1">
      <c r="A17" s="975">
        <v>2016</v>
      </c>
      <c r="B17" s="532">
        <v>180</v>
      </c>
      <c r="C17" s="532">
        <v>2</v>
      </c>
      <c r="D17" s="532">
        <v>13</v>
      </c>
      <c r="E17" s="532">
        <v>298</v>
      </c>
      <c r="F17" s="532">
        <v>346</v>
      </c>
      <c r="G17" s="532">
        <v>203</v>
      </c>
      <c r="H17" s="532">
        <v>107</v>
      </c>
      <c r="I17" s="532">
        <v>58</v>
      </c>
      <c r="J17" s="532">
        <v>102</v>
      </c>
      <c r="K17" s="532">
        <v>61</v>
      </c>
      <c r="L17" s="533">
        <v>5</v>
      </c>
    </row>
    <row r="18" spans="1:12" s="287" customFormat="1" ht="22.7" customHeight="1">
      <c r="A18" s="975">
        <v>2017</v>
      </c>
      <c r="B18" s="532">
        <v>180</v>
      </c>
      <c r="C18" s="532">
        <v>2</v>
      </c>
      <c r="D18" s="532">
        <v>16</v>
      </c>
      <c r="E18" s="532">
        <v>297</v>
      </c>
      <c r="F18" s="532">
        <v>336</v>
      </c>
      <c r="G18" s="532">
        <v>200</v>
      </c>
      <c r="H18" s="532">
        <v>118</v>
      </c>
      <c r="I18" s="532">
        <v>67</v>
      </c>
      <c r="J18" s="532">
        <v>101</v>
      </c>
      <c r="K18" s="532">
        <v>63</v>
      </c>
      <c r="L18" s="533">
        <v>5</v>
      </c>
    </row>
    <row r="19" spans="1:12" s="287" customFormat="1" ht="22.7" customHeight="1">
      <c r="A19" s="975">
        <v>2018</v>
      </c>
      <c r="B19" s="535">
        <v>186</v>
      </c>
      <c r="C19" s="535">
        <v>2</v>
      </c>
      <c r="D19" s="535">
        <v>18</v>
      </c>
      <c r="E19" s="535">
        <v>310</v>
      </c>
      <c r="F19" s="535">
        <v>339</v>
      </c>
      <c r="G19" s="535">
        <v>176</v>
      </c>
      <c r="H19" s="535">
        <v>125</v>
      </c>
      <c r="I19" s="532">
        <v>70</v>
      </c>
      <c r="J19" s="532">
        <v>96</v>
      </c>
      <c r="K19" s="532">
        <v>65</v>
      </c>
      <c r="L19" s="533">
        <v>5</v>
      </c>
    </row>
    <row r="20" spans="1:12" s="287" customFormat="1" ht="22.7" customHeight="1">
      <c r="A20" s="976">
        <v>2019</v>
      </c>
      <c r="B20" s="779">
        <v>216</v>
      </c>
      <c r="C20" s="779">
        <v>3</v>
      </c>
      <c r="D20" s="779">
        <v>17</v>
      </c>
      <c r="E20" s="779">
        <v>303</v>
      </c>
      <c r="F20" s="779">
        <v>338</v>
      </c>
      <c r="G20" s="779">
        <v>162</v>
      </c>
      <c r="H20" s="779">
        <v>128</v>
      </c>
      <c r="I20" s="755">
        <v>73</v>
      </c>
      <c r="J20" s="755">
        <v>95</v>
      </c>
      <c r="K20" s="755">
        <v>155</v>
      </c>
      <c r="L20" s="780">
        <v>4</v>
      </c>
    </row>
    <row r="21" spans="1:12" s="547" customFormat="1" ht="22.7" customHeight="1">
      <c r="A21" s="977">
        <v>2020</v>
      </c>
      <c r="B21" s="538">
        <v>276</v>
      </c>
      <c r="C21" s="538">
        <v>6</v>
      </c>
      <c r="D21" s="538">
        <v>31</v>
      </c>
      <c r="E21" s="538">
        <v>403</v>
      </c>
      <c r="F21" s="538">
        <v>407</v>
      </c>
      <c r="G21" s="538">
        <v>177</v>
      </c>
      <c r="H21" s="538">
        <v>179</v>
      </c>
      <c r="I21" s="280">
        <v>203</v>
      </c>
      <c r="J21" s="280">
        <v>125</v>
      </c>
      <c r="K21" s="280">
        <v>126</v>
      </c>
      <c r="L21" s="546">
        <v>83</v>
      </c>
    </row>
    <row r="22" spans="1:12" s="468" customFormat="1" ht="42" customHeight="1">
      <c r="A22" s="541" t="s">
        <v>517</v>
      </c>
      <c r="B22" s="972" t="s">
        <v>705</v>
      </c>
      <c r="C22" s="542" t="s">
        <v>706</v>
      </c>
      <c r="D22" s="542" t="s">
        <v>707</v>
      </c>
      <c r="E22" s="543" t="s">
        <v>708</v>
      </c>
      <c r="F22" s="542" t="s">
        <v>709</v>
      </c>
      <c r="G22" s="542" t="s">
        <v>710</v>
      </c>
      <c r="H22" s="543" t="s">
        <v>711</v>
      </c>
      <c r="I22" s="543" t="s">
        <v>712</v>
      </c>
      <c r="J22" s="543" t="s">
        <v>713</v>
      </c>
      <c r="K22" s="543" t="s">
        <v>714</v>
      </c>
      <c r="L22" s="542" t="s">
        <v>715</v>
      </c>
    </row>
    <row r="23" spans="1:12" s="468" customFormat="1" ht="48" customHeight="1">
      <c r="A23" s="545" t="s">
        <v>228</v>
      </c>
      <c r="B23" s="973" t="s">
        <v>716</v>
      </c>
      <c r="C23" s="528" t="s">
        <v>717</v>
      </c>
      <c r="D23" s="528" t="s">
        <v>718</v>
      </c>
      <c r="E23" s="528" t="s">
        <v>719</v>
      </c>
      <c r="F23" s="529" t="s">
        <v>720</v>
      </c>
      <c r="G23" s="528" t="s">
        <v>721</v>
      </c>
      <c r="H23" s="528" t="s">
        <v>722</v>
      </c>
      <c r="I23" s="528" t="s">
        <v>723</v>
      </c>
      <c r="J23" s="528" t="s">
        <v>724</v>
      </c>
      <c r="K23" s="528" t="s">
        <v>725</v>
      </c>
      <c r="L23" s="528" t="s">
        <v>726</v>
      </c>
    </row>
    <row r="24" spans="1:12" s="418" customFormat="1" ht="22.7" customHeight="1">
      <c r="A24" s="974">
        <v>2015</v>
      </c>
      <c r="B24" s="530">
        <v>10</v>
      </c>
      <c r="C24" s="530">
        <v>1</v>
      </c>
      <c r="D24" s="530">
        <v>8</v>
      </c>
      <c r="E24" s="530" t="s">
        <v>80</v>
      </c>
      <c r="F24" s="530">
        <v>3</v>
      </c>
      <c r="G24" s="530">
        <v>1</v>
      </c>
      <c r="H24" s="530">
        <v>10</v>
      </c>
      <c r="I24" s="530">
        <v>1</v>
      </c>
      <c r="J24" s="530">
        <v>2</v>
      </c>
      <c r="K24" s="530">
        <v>7</v>
      </c>
      <c r="L24" s="531">
        <v>33</v>
      </c>
    </row>
    <row r="25" spans="1:12" s="418" customFormat="1" ht="22.7" customHeight="1">
      <c r="A25" s="975">
        <v>2016</v>
      </c>
      <c r="B25" s="532">
        <v>10</v>
      </c>
      <c r="C25" s="532">
        <v>1</v>
      </c>
      <c r="D25" s="532">
        <v>9</v>
      </c>
      <c r="E25" s="532" t="s">
        <v>80</v>
      </c>
      <c r="F25" s="532">
        <v>2</v>
      </c>
      <c r="G25" s="532">
        <v>1</v>
      </c>
      <c r="H25" s="532">
        <v>9</v>
      </c>
      <c r="I25" s="532">
        <v>1</v>
      </c>
      <c r="J25" s="532">
        <v>1</v>
      </c>
      <c r="K25" s="532">
        <v>7</v>
      </c>
      <c r="L25" s="533">
        <v>54</v>
      </c>
    </row>
    <row r="26" spans="1:12" s="418" customFormat="1" ht="22.7" customHeight="1">
      <c r="A26" s="975">
        <v>2017</v>
      </c>
      <c r="B26" s="532">
        <v>10</v>
      </c>
      <c r="C26" s="532">
        <v>1</v>
      </c>
      <c r="D26" s="532">
        <v>9</v>
      </c>
      <c r="E26" s="532">
        <v>0</v>
      </c>
      <c r="F26" s="532">
        <v>2</v>
      </c>
      <c r="G26" s="532">
        <v>1</v>
      </c>
      <c r="H26" s="532">
        <v>10</v>
      </c>
      <c r="I26" s="532">
        <v>1</v>
      </c>
      <c r="J26" s="532">
        <v>2</v>
      </c>
      <c r="K26" s="532">
        <v>7</v>
      </c>
      <c r="L26" s="533">
        <v>74</v>
      </c>
    </row>
    <row r="27" spans="1:12" s="418" customFormat="1" ht="22.7" customHeight="1">
      <c r="A27" s="975">
        <v>2018</v>
      </c>
      <c r="B27" s="532">
        <v>9</v>
      </c>
      <c r="C27" s="532">
        <v>1</v>
      </c>
      <c r="D27" s="532">
        <v>10</v>
      </c>
      <c r="E27" s="532">
        <v>0</v>
      </c>
      <c r="F27" s="532">
        <v>1</v>
      </c>
      <c r="G27" s="532">
        <v>1</v>
      </c>
      <c r="H27" s="532">
        <v>12</v>
      </c>
      <c r="I27" s="532">
        <v>1</v>
      </c>
      <c r="J27" s="532">
        <v>2</v>
      </c>
      <c r="K27" s="532">
        <v>7</v>
      </c>
      <c r="L27" s="533">
        <v>96</v>
      </c>
    </row>
    <row r="28" spans="1:12" s="418" customFormat="1" ht="22.7" customHeight="1">
      <c r="A28" s="976">
        <v>2019</v>
      </c>
      <c r="B28" s="755">
        <v>11</v>
      </c>
      <c r="C28" s="755">
        <v>1</v>
      </c>
      <c r="D28" s="755">
        <v>10</v>
      </c>
      <c r="E28" s="532">
        <v>0</v>
      </c>
      <c r="F28" s="755">
        <v>1</v>
      </c>
      <c r="G28" s="755">
        <v>4</v>
      </c>
      <c r="H28" s="755">
        <v>11</v>
      </c>
      <c r="I28" s="755">
        <v>1</v>
      </c>
      <c r="J28" s="755">
        <v>2</v>
      </c>
      <c r="K28" s="755">
        <v>7</v>
      </c>
      <c r="L28" s="780">
        <v>118</v>
      </c>
    </row>
    <row r="29" spans="1:12" s="540" customFormat="1" ht="22.7" customHeight="1">
      <c r="A29" s="977">
        <v>2020</v>
      </c>
      <c r="B29" s="280">
        <v>23</v>
      </c>
      <c r="C29" s="280">
        <v>6</v>
      </c>
      <c r="D29" s="280">
        <v>13</v>
      </c>
      <c r="E29" s="280">
        <v>17</v>
      </c>
      <c r="F29" s="280">
        <v>1</v>
      </c>
      <c r="G29" s="280">
        <v>4</v>
      </c>
      <c r="H29" s="280">
        <v>12</v>
      </c>
      <c r="I29" s="280">
        <v>1</v>
      </c>
      <c r="J29" s="280">
        <v>6</v>
      </c>
      <c r="K29" s="280">
        <v>10</v>
      </c>
      <c r="L29" s="546">
        <v>132</v>
      </c>
    </row>
    <row r="30" spans="1:12" ht="15.95" customHeight="1">
      <c r="A30" s="521" t="s">
        <v>253</v>
      </c>
      <c r="B30" s="329"/>
      <c r="C30" s="329"/>
      <c r="D30" s="330"/>
      <c r="E30" s="330"/>
      <c r="F30" s="330"/>
      <c r="G30" s="330"/>
      <c r="H30" s="330"/>
      <c r="I30" s="330"/>
      <c r="J30" s="330"/>
    </row>
    <row r="31" spans="1:12" ht="14.25" customHeight="1"/>
    <row r="32" spans="1:1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</sheetData>
  <mergeCells count="6">
    <mergeCell ref="B7:C7"/>
    <mergeCell ref="A2:L2"/>
    <mergeCell ref="A3:L3"/>
    <mergeCell ref="A4:L4"/>
    <mergeCell ref="I5:J5"/>
    <mergeCell ref="B6:C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101"/>
  <sheetViews>
    <sheetView view="pageBreakPreview" zoomScaleNormal="79" zoomScaleSheetLayoutView="100" workbookViewId="0">
      <selection activeCell="H50" sqref="H50"/>
    </sheetView>
  </sheetViews>
  <sheetFormatPr defaultColWidth="9" defaultRowHeight="18" customHeight="1"/>
  <cols>
    <col min="1" max="1" width="18" style="33" customWidth="1"/>
    <col min="2" max="2" width="7.125" style="32" customWidth="1"/>
    <col min="3" max="5" width="6.625" style="34" customWidth="1"/>
    <col min="6" max="6" width="8.25" style="34" customWidth="1"/>
    <col min="7" max="7" width="7.875" style="32" customWidth="1"/>
    <col min="8" max="8" width="5.875" style="32" customWidth="1"/>
    <col min="9" max="12" width="5.5" style="32" customWidth="1"/>
    <col min="13" max="13" width="17.875" style="32" customWidth="1"/>
    <col min="14" max="17" width="8.125" style="32" customWidth="1"/>
    <col min="18" max="18" width="7.125" style="32" customWidth="1"/>
    <col min="19" max="19" width="8.875" style="32" customWidth="1"/>
    <col min="20" max="20" width="6.875" style="32" customWidth="1"/>
    <col min="21" max="21" width="6.125" style="32" customWidth="1"/>
    <col min="22" max="22" width="7.625" style="4" customWidth="1"/>
    <col min="23" max="16384" width="9" style="4"/>
  </cols>
  <sheetData>
    <row r="1" spans="1:22" ht="5.0999999999999996" customHeight="1"/>
    <row r="2" spans="1:22" ht="50.1" customHeight="1">
      <c r="A2" s="988" t="s">
        <v>39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1003"/>
      <c r="N2" s="1003"/>
      <c r="O2" s="1003"/>
      <c r="P2" s="1003"/>
      <c r="Q2" s="1003"/>
      <c r="R2" s="1003"/>
      <c r="S2" s="1003"/>
      <c r="T2" s="1003"/>
      <c r="U2" s="1003"/>
      <c r="V2" s="1003"/>
    </row>
    <row r="3" spans="1:22" s="35" customFormat="1" ht="21" customHeight="1">
      <c r="A3" s="989" t="s">
        <v>40</v>
      </c>
      <c r="B3" s="989"/>
      <c r="C3" s="989"/>
      <c r="D3" s="989"/>
      <c r="E3" s="989"/>
      <c r="F3" s="989"/>
      <c r="G3" s="989"/>
      <c r="H3" s="989"/>
      <c r="I3" s="989"/>
      <c r="J3" s="989"/>
      <c r="K3" s="1004"/>
      <c r="L3" s="1004"/>
      <c r="M3" s="1005" t="s">
        <v>41</v>
      </c>
      <c r="N3" s="1004"/>
      <c r="O3" s="1004"/>
      <c r="P3" s="1004"/>
      <c r="Q3" s="1004"/>
      <c r="R3" s="1004"/>
      <c r="S3" s="1004"/>
      <c r="T3" s="1004"/>
      <c r="U3" s="1004"/>
      <c r="V3" s="1004"/>
    </row>
    <row r="4" spans="1:22" s="35" customFormat="1" ht="20.100000000000001" customHeight="1">
      <c r="A4" s="1006" t="s">
        <v>42</v>
      </c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1007" t="s">
        <v>43</v>
      </c>
      <c r="N4" s="1004"/>
      <c r="O4" s="1004"/>
      <c r="P4" s="1004"/>
      <c r="Q4" s="1004"/>
      <c r="R4" s="1004"/>
      <c r="S4" s="1004"/>
      <c r="T4" s="1004"/>
      <c r="U4" s="1004"/>
      <c r="V4" s="1004"/>
    </row>
    <row r="5" spans="1:22" s="41" customFormat="1" ht="20.100000000000001" customHeight="1">
      <c r="A5" s="36" t="s">
        <v>2</v>
      </c>
      <c r="B5" s="37"/>
      <c r="C5" s="38"/>
      <c r="D5" s="38"/>
      <c r="E5" s="38"/>
      <c r="F5" s="38"/>
      <c r="G5" s="37"/>
      <c r="H5" s="37"/>
      <c r="I5" s="39"/>
      <c r="J5" s="39"/>
      <c r="K5" s="993" t="s">
        <v>44</v>
      </c>
      <c r="L5" s="993"/>
      <c r="M5" s="36" t="s">
        <v>2</v>
      </c>
      <c r="N5" s="36"/>
      <c r="O5" s="39"/>
      <c r="P5" s="37"/>
      <c r="Q5" s="37"/>
      <c r="R5" s="37"/>
      <c r="S5" s="40"/>
      <c r="T5" s="40"/>
      <c r="U5" s="993" t="s">
        <v>44</v>
      </c>
      <c r="V5" s="993"/>
    </row>
    <row r="6" spans="1:22" s="10" customFormat="1" ht="26.25" customHeight="1">
      <c r="A6" s="11" t="s">
        <v>45</v>
      </c>
      <c r="B6" s="42" t="s">
        <v>46</v>
      </c>
      <c r="C6" s="42" t="s">
        <v>47</v>
      </c>
      <c r="D6" s="42" t="s">
        <v>48</v>
      </c>
      <c r="E6" s="43" t="s">
        <v>49</v>
      </c>
      <c r="F6" s="14" t="s">
        <v>50</v>
      </c>
      <c r="G6" s="994" t="s">
        <v>51</v>
      </c>
      <c r="H6" s="995"/>
      <c r="I6" s="995"/>
      <c r="J6" s="995"/>
      <c r="K6" s="995"/>
      <c r="L6" s="996"/>
      <c r="M6" s="11" t="s">
        <v>45</v>
      </c>
      <c r="N6" s="994" t="s">
        <v>51</v>
      </c>
      <c r="O6" s="997"/>
      <c r="P6" s="997"/>
      <c r="Q6" s="997"/>
      <c r="R6" s="997"/>
      <c r="S6" s="997"/>
      <c r="T6" s="997"/>
      <c r="U6" s="998"/>
      <c r="V6" s="44" t="s">
        <v>52</v>
      </c>
    </row>
    <row r="7" spans="1:22" s="10" customFormat="1" ht="17.100000000000001" customHeight="1">
      <c r="A7" s="45"/>
      <c r="B7" s="999" t="s">
        <v>53</v>
      </c>
      <c r="C7" s="1001" t="s">
        <v>54</v>
      </c>
      <c r="D7" s="999" t="s">
        <v>55</v>
      </c>
      <c r="E7" s="999" t="s">
        <v>56</v>
      </c>
      <c r="F7" s="1001" t="s">
        <v>57</v>
      </c>
      <c r="G7" s="46" t="s">
        <v>58</v>
      </c>
      <c r="H7" s="46" t="s">
        <v>20</v>
      </c>
      <c r="I7" s="46" t="s">
        <v>22</v>
      </c>
      <c r="J7" s="47" t="s">
        <v>23</v>
      </c>
      <c r="K7" s="13" t="s">
        <v>24</v>
      </c>
      <c r="L7" s="13" t="s">
        <v>25</v>
      </c>
      <c r="M7" s="45"/>
      <c r="N7" s="42" t="s">
        <v>26</v>
      </c>
      <c r="O7" s="44" t="s">
        <v>27</v>
      </c>
      <c r="P7" s="44" t="s">
        <v>28</v>
      </c>
      <c r="Q7" s="44" t="s">
        <v>59</v>
      </c>
      <c r="R7" s="44" t="s">
        <v>60</v>
      </c>
      <c r="S7" s="48" t="s">
        <v>61</v>
      </c>
      <c r="T7" s="44" t="s">
        <v>62</v>
      </c>
      <c r="U7" s="44" t="s">
        <v>63</v>
      </c>
      <c r="V7" s="49"/>
    </row>
    <row r="8" spans="1:22" s="10" customFormat="1" ht="23.25" customHeight="1">
      <c r="A8" s="50" t="s">
        <v>64</v>
      </c>
      <c r="B8" s="1000"/>
      <c r="C8" s="1000"/>
      <c r="D8" s="1000"/>
      <c r="E8" s="1000"/>
      <c r="F8" s="1002"/>
      <c r="G8" s="51" t="s">
        <v>65</v>
      </c>
      <c r="H8" s="52" t="s">
        <v>66</v>
      </c>
      <c r="I8" s="51" t="s">
        <v>67</v>
      </c>
      <c r="J8" s="53" t="s">
        <v>68</v>
      </c>
      <c r="K8" s="18" t="s">
        <v>69</v>
      </c>
      <c r="L8" s="18" t="s">
        <v>70</v>
      </c>
      <c r="M8" s="50" t="s">
        <v>64</v>
      </c>
      <c r="N8" s="51" t="s">
        <v>71</v>
      </c>
      <c r="O8" s="54" t="s">
        <v>72</v>
      </c>
      <c r="P8" s="54" t="s">
        <v>73</v>
      </c>
      <c r="Q8" s="54" t="s">
        <v>74</v>
      </c>
      <c r="R8" s="55" t="s">
        <v>75</v>
      </c>
      <c r="S8" s="56" t="s">
        <v>76</v>
      </c>
      <c r="T8" s="55" t="s">
        <v>77</v>
      </c>
      <c r="U8" s="54" t="s">
        <v>78</v>
      </c>
      <c r="V8" s="54" t="s">
        <v>79</v>
      </c>
    </row>
    <row r="9" spans="1:22" s="60" customFormat="1" ht="20.65" customHeight="1">
      <c r="A9" s="57">
        <v>2015</v>
      </c>
      <c r="B9" s="58">
        <v>561</v>
      </c>
      <c r="C9" s="58">
        <v>1</v>
      </c>
      <c r="D9" s="58" t="s">
        <v>80</v>
      </c>
      <c r="E9" s="58" t="s">
        <v>80</v>
      </c>
      <c r="F9" s="58" t="s">
        <v>80</v>
      </c>
      <c r="G9" s="58">
        <v>560</v>
      </c>
      <c r="H9" s="58" t="s">
        <v>80</v>
      </c>
      <c r="I9" s="58" t="s">
        <v>80</v>
      </c>
      <c r="J9" s="58">
        <v>1</v>
      </c>
      <c r="K9" s="58">
        <v>4</v>
      </c>
      <c r="L9" s="59">
        <v>24</v>
      </c>
      <c r="M9" s="57">
        <v>2015</v>
      </c>
      <c r="N9" s="61">
        <v>129</v>
      </c>
      <c r="O9" s="58">
        <v>184</v>
      </c>
      <c r="P9" s="58">
        <v>109</v>
      </c>
      <c r="Q9" s="58">
        <v>105</v>
      </c>
      <c r="R9" s="58">
        <v>0</v>
      </c>
      <c r="S9" s="58">
        <v>1</v>
      </c>
      <c r="T9" s="58">
        <v>0</v>
      </c>
      <c r="U9" s="899">
        <v>3</v>
      </c>
      <c r="V9" s="900">
        <v>0</v>
      </c>
    </row>
    <row r="10" spans="1:22" s="60" customFormat="1" ht="20.65" customHeight="1">
      <c r="A10" s="57">
        <v>2016</v>
      </c>
      <c r="B10" s="58">
        <v>539</v>
      </c>
      <c r="C10" s="58">
        <v>1</v>
      </c>
      <c r="D10" s="58" t="s">
        <v>80</v>
      </c>
      <c r="E10" s="58" t="s">
        <v>80</v>
      </c>
      <c r="F10" s="58" t="s">
        <v>80</v>
      </c>
      <c r="G10" s="58">
        <v>538</v>
      </c>
      <c r="H10" s="58" t="s">
        <v>80</v>
      </c>
      <c r="I10" s="58" t="s">
        <v>80</v>
      </c>
      <c r="J10" s="58">
        <v>1</v>
      </c>
      <c r="K10" s="58">
        <v>4</v>
      </c>
      <c r="L10" s="59">
        <v>24</v>
      </c>
      <c r="M10" s="57">
        <v>2016</v>
      </c>
      <c r="N10" s="61">
        <v>126</v>
      </c>
      <c r="O10" s="58">
        <v>180</v>
      </c>
      <c r="P10" s="58">
        <v>106</v>
      </c>
      <c r="Q10" s="58">
        <v>95</v>
      </c>
      <c r="R10" s="58">
        <v>0</v>
      </c>
      <c r="S10" s="58">
        <v>1</v>
      </c>
      <c r="T10" s="58">
        <v>0</v>
      </c>
      <c r="U10" s="58">
        <v>1</v>
      </c>
      <c r="V10" s="59">
        <v>0</v>
      </c>
    </row>
    <row r="11" spans="1:22" s="60" customFormat="1" ht="20.65" customHeight="1">
      <c r="A11" s="57">
        <v>2017</v>
      </c>
      <c r="B11" s="58">
        <v>547</v>
      </c>
      <c r="C11" s="58">
        <v>1</v>
      </c>
      <c r="D11" s="58">
        <v>0</v>
      </c>
      <c r="E11" s="58">
        <v>0</v>
      </c>
      <c r="F11" s="58">
        <v>0</v>
      </c>
      <c r="G11" s="58">
        <v>546</v>
      </c>
      <c r="H11" s="58">
        <v>0</v>
      </c>
      <c r="I11" s="58">
        <v>0</v>
      </c>
      <c r="J11" s="58">
        <v>1</v>
      </c>
      <c r="K11" s="58">
        <v>4</v>
      </c>
      <c r="L11" s="59">
        <v>24</v>
      </c>
      <c r="M11" s="57">
        <v>2017</v>
      </c>
      <c r="N11" s="58">
        <v>127</v>
      </c>
      <c r="O11" s="58">
        <v>181</v>
      </c>
      <c r="P11" s="58">
        <v>109</v>
      </c>
      <c r="Q11" s="58">
        <v>97</v>
      </c>
      <c r="R11" s="58">
        <v>0</v>
      </c>
      <c r="S11" s="58">
        <v>2</v>
      </c>
      <c r="T11" s="58">
        <v>0</v>
      </c>
      <c r="U11" s="58">
        <v>1</v>
      </c>
      <c r="V11" s="59">
        <v>0</v>
      </c>
    </row>
    <row r="12" spans="1:22" s="62" customFormat="1" ht="20.65" customHeight="1">
      <c r="A12" s="57">
        <v>2018</v>
      </c>
      <c r="B12" s="58">
        <v>551</v>
      </c>
      <c r="C12" s="58">
        <v>1</v>
      </c>
      <c r="D12" s="58">
        <v>0</v>
      </c>
      <c r="E12" s="58">
        <v>0</v>
      </c>
      <c r="F12" s="58">
        <v>0</v>
      </c>
      <c r="G12" s="58">
        <v>550</v>
      </c>
      <c r="H12" s="58">
        <v>0</v>
      </c>
      <c r="I12" s="58">
        <v>0</v>
      </c>
      <c r="J12" s="58">
        <v>1</v>
      </c>
      <c r="K12" s="58">
        <v>4</v>
      </c>
      <c r="L12" s="59">
        <v>24</v>
      </c>
      <c r="M12" s="63">
        <v>2018</v>
      </c>
      <c r="N12" s="58">
        <v>127</v>
      </c>
      <c r="O12" s="58">
        <v>179</v>
      </c>
      <c r="P12" s="58">
        <v>116</v>
      </c>
      <c r="Q12" s="58">
        <v>95</v>
      </c>
      <c r="R12" s="58">
        <v>0</v>
      </c>
      <c r="S12" s="58">
        <v>2</v>
      </c>
      <c r="T12" s="58">
        <v>0</v>
      </c>
      <c r="U12" s="58">
        <v>2</v>
      </c>
      <c r="V12" s="59">
        <v>0</v>
      </c>
    </row>
    <row r="13" spans="1:22" s="62" customFormat="1" ht="20.65" customHeight="1">
      <c r="A13" s="729">
        <v>2019</v>
      </c>
      <c r="B13" s="645">
        <v>550</v>
      </c>
      <c r="C13" s="645">
        <v>1</v>
      </c>
      <c r="D13" s="645"/>
      <c r="E13" s="645"/>
      <c r="F13" s="645"/>
      <c r="G13" s="645">
        <v>549</v>
      </c>
      <c r="H13" s="645">
        <v>0</v>
      </c>
      <c r="I13" s="645">
        <v>0</v>
      </c>
      <c r="J13" s="645">
        <v>1</v>
      </c>
      <c r="K13" s="645">
        <v>4</v>
      </c>
      <c r="L13" s="645">
        <v>25</v>
      </c>
      <c r="M13" s="730">
        <v>2019</v>
      </c>
      <c r="N13" s="645">
        <v>121</v>
      </c>
      <c r="O13" s="645">
        <v>172</v>
      </c>
      <c r="P13" s="645">
        <v>118</v>
      </c>
      <c r="Q13" s="645">
        <v>103</v>
      </c>
      <c r="R13" s="645">
        <v>0</v>
      </c>
      <c r="S13" s="645">
        <v>3</v>
      </c>
      <c r="T13" s="645">
        <f t="shared" ref="T13" si="0">SUM(T14:T38)</f>
        <v>0</v>
      </c>
      <c r="U13" s="645">
        <v>2</v>
      </c>
      <c r="V13" s="901">
        <v>0</v>
      </c>
    </row>
    <row r="14" spans="1:22" s="62" customFormat="1" ht="20.65" customHeight="1">
      <c r="A14" s="643">
        <v>2020</v>
      </c>
      <c r="B14" s="644">
        <v>621</v>
      </c>
      <c r="C14" s="644">
        <v>1</v>
      </c>
      <c r="D14" s="644">
        <v>0</v>
      </c>
      <c r="E14" s="644">
        <v>0</v>
      </c>
      <c r="F14" s="644">
        <v>0</v>
      </c>
      <c r="G14" s="644">
        <v>620</v>
      </c>
      <c r="H14" s="644">
        <v>0</v>
      </c>
      <c r="I14" s="644">
        <v>0</v>
      </c>
      <c r="J14" s="644">
        <v>1</v>
      </c>
      <c r="K14" s="644">
        <v>5</v>
      </c>
      <c r="L14" s="644">
        <v>28</v>
      </c>
      <c r="M14" s="646">
        <v>2020</v>
      </c>
      <c r="N14" s="644">
        <v>133</v>
      </c>
      <c r="O14" s="644">
        <v>181</v>
      </c>
      <c r="P14" s="644">
        <v>133</v>
      </c>
      <c r="Q14" s="644">
        <v>128</v>
      </c>
      <c r="R14" s="644">
        <v>0</v>
      </c>
      <c r="S14" s="644">
        <v>9</v>
      </c>
      <c r="T14" s="644">
        <v>0</v>
      </c>
      <c r="U14" s="644">
        <v>2</v>
      </c>
      <c r="V14" s="902">
        <v>0</v>
      </c>
    </row>
    <row r="15" spans="1:22" s="41" customFormat="1" ht="27" customHeight="1">
      <c r="A15" s="647" t="s">
        <v>855</v>
      </c>
      <c r="B15" s="645">
        <v>0</v>
      </c>
      <c r="C15" s="645">
        <v>0</v>
      </c>
      <c r="D15" s="645">
        <v>0</v>
      </c>
      <c r="E15" s="645">
        <v>0</v>
      </c>
      <c r="F15" s="645">
        <v>0</v>
      </c>
      <c r="G15" s="645">
        <v>0</v>
      </c>
      <c r="H15" s="645">
        <v>0</v>
      </c>
      <c r="I15" s="645">
        <v>0</v>
      </c>
      <c r="J15" s="645">
        <v>0</v>
      </c>
      <c r="K15" s="645">
        <v>0</v>
      </c>
      <c r="L15" s="648">
        <v>0</v>
      </c>
      <c r="M15" s="647" t="s">
        <v>822</v>
      </c>
      <c r="N15" s="649">
        <v>0</v>
      </c>
      <c r="O15" s="650">
        <v>0</v>
      </c>
      <c r="P15" s="650">
        <v>0</v>
      </c>
      <c r="Q15" s="645">
        <v>0</v>
      </c>
      <c r="R15" s="645">
        <v>0</v>
      </c>
      <c r="S15" s="645">
        <v>0</v>
      </c>
      <c r="T15" s="645">
        <v>0</v>
      </c>
      <c r="U15" s="645">
        <v>0</v>
      </c>
      <c r="V15" s="901">
        <v>0</v>
      </c>
    </row>
    <row r="16" spans="1:22" s="41" customFormat="1" ht="20.65" customHeight="1">
      <c r="A16" s="647" t="s">
        <v>81</v>
      </c>
      <c r="B16" s="645">
        <v>12</v>
      </c>
      <c r="C16" s="645">
        <v>0</v>
      </c>
      <c r="D16" s="645">
        <v>0</v>
      </c>
      <c r="E16" s="645">
        <v>0</v>
      </c>
      <c r="F16" s="645">
        <v>0</v>
      </c>
      <c r="G16" s="645">
        <v>12</v>
      </c>
      <c r="H16" s="645">
        <v>0</v>
      </c>
      <c r="I16" s="645">
        <v>0</v>
      </c>
      <c r="J16" s="645">
        <v>0</v>
      </c>
      <c r="K16" s="645">
        <v>0</v>
      </c>
      <c r="L16" s="651">
        <v>1</v>
      </c>
      <c r="M16" s="647" t="s">
        <v>81</v>
      </c>
      <c r="N16" s="649">
        <v>3</v>
      </c>
      <c r="O16" s="650">
        <v>4</v>
      </c>
      <c r="P16" s="650">
        <v>4</v>
      </c>
      <c r="Q16" s="650">
        <v>0</v>
      </c>
      <c r="R16" s="645">
        <v>0</v>
      </c>
      <c r="S16" s="645">
        <v>0</v>
      </c>
      <c r="T16" s="645">
        <v>0</v>
      </c>
      <c r="U16" s="645">
        <v>0</v>
      </c>
      <c r="V16" s="901">
        <v>0</v>
      </c>
    </row>
    <row r="17" spans="1:22" s="41" customFormat="1" ht="20.65" customHeight="1">
      <c r="A17" s="647" t="s">
        <v>82</v>
      </c>
      <c r="B17" s="645">
        <v>24</v>
      </c>
      <c r="C17" s="645">
        <v>0</v>
      </c>
      <c r="D17" s="645">
        <v>0</v>
      </c>
      <c r="E17" s="645">
        <v>0</v>
      </c>
      <c r="F17" s="645">
        <v>0</v>
      </c>
      <c r="G17" s="645">
        <v>24</v>
      </c>
      <c r="H17" s="645">
        <v>0</v>
      </c>
      <c r="I17" s="645">
        <v>0</v>
      </c>
      <c r="J17" s="645">
        <v>0</v>
      </c>
      <c r="K17" s="650">
        <v>1</v>
      </c>
      <c r="L17" s="648">
        <v>1</v>
      </c>
      <c r="M17" s="647" t="s">
        <v>82</v>
      </c>
      <c r="N17" s="649">
        <v>5</v>
      </c>
      <c r="O17" s="650">
        <v>9</v>
      </c>
      <c r="P17" s="650">
        <v>3</v>
      </c>
      <c r="Q17" s="650">
        <v>5</v>
      </c>
      <c r="R17" s="645">
        <v>0</v>
      </c>
      <c r="S17" s="645">
        <v>0</v>
      </c>
      <c r="T17" s="645">
        <v>0</v>
      </c>
      <c r="U17" s="645">
        <v>0</v>
      </c>
      <c r="V17" s="901">
        <v>0</v>
      </c>
    </row>
    <row r="18" spans="1:22" s="41" customFormat="1" ht="20.65" customHeight="1">
      <c r="A18" s="647" t="s">
        <v>823</v>
      </c>
      <c r="B18" s="645">
        <v>15</v>
      </c>
      <c r="C18" s="645">
        <v>0</v>
      </c>
      <c r="D18" s="645">
        <v>0</v>
      </c>
      <c r="E18" s="645">
        <v>0</v>
      </c>
      <c r="F18" s="645">
        <v>0</v>
      </c>
      <c r="G18" s="645">
        <v>15</v>
      </c>
      <c r="H18" s="645">
        <v>0</v>
      </c>
      <c r="I18" s="645">
        <v>0</v>
      </c>
      <c r="J18" s="645">
        <v>0</v>
      </c>
      <c r="K18" s="645">
        <v>0</v>
      </c>
      <c r="L18" s="648">
        <v>1</v>
      </c>
      <c r="M18" s="647" t="s">
        <v>823</v>
      </c>
      <c r="N18" s="649">
        <v>4</v>
      </c>
      <c r="O18" s="650">
        <v>4</v>
      </c>
      <c r="P18" s="650">
        <v>4</v>
      </c>
      <c r="Q18" s="650">
        <v>2</v>
      </c>
      <c r="R18" s="645">
        <v>0</v>
      </c>
      <c r="S18" s="645">
        <v>0</v>
      </c>
      <c r="T18" s="645">
        <v>0</v>
      </c>
      <c r="U18" s="645">
        <v>0</v>
      </c>
      <c r="V18" s="901">
        <v>0</v>
      </c>
    </row>
    <row r="19" spans="1:22" s="41" customFormat="1" ht="20.65" customHeight="1">
      <c r="A19" s="647" t="s">
        <v>824</v>
      </c>
      <c r="B19" s="645">
        <v>50</v>
      </c>
      <c r="C19" s="645">
        <v>0</v>
      </c>
      <c r="D19" s="645">
        <v>0</v>
      </c>
      <c r="E19" s="645">
        <v>0</v>
      </c>
      <c r="F19" s="645">
        <v>0</v>
      </c>
      <c r="G19" s="645">
        <v>50</v>
      </c>
      <c r="H19" s="645">
        <v>0</v>
      </c>
      <c r="I19" s="645">
        <v>0</v>
      </c>
      <c r="J19" s="645">
        <v>0</v>
      </c>
      <c r="K19" s="645">
        <v>0</v>
      </c>
      <c r="L19" s="648">
        <v>1</v>
      </c>
      <c r="M19" s="647" t="s">
        <v>824</v>
      </c>
      <c r="N19" s="649">
        <v>9</v>
      </c>
      <c r="O19" s="650">
        <v>25</v>
      </c>
      <c r="P19" s="650">
        <v>10</v>
      </c>
      <c r="Q19" s="650">
        <v>5</v>
      </c>
      <c r="R19" s="645">
        <v>0</v>
      </c>
      <c r="S19" s="645">
        <v>0</v>
      </c>
      <c r="T19" s="645">
        <v>0</v>
      </c>
      <c r="U19" s="645">
        <v>0</v>
      </c>
      <c r="V19" s="901">
        <v>0</v>
      </c>
    </row>
    <row r="20" spans="1:22" s="41" customFormat="1" ht="20.65" customHeight="1">
      <c r="A20" s="647" t="s">
        <v>825</v>
      </c>
      <c r="B20" s="645">
        <v>26</v>
      </c>
      <c r="C20" s="645">
        <v>0</v>
      </c>
      <c r="D20" s="645">
        <v>0</v>
      </c>
      <c r="E20" s="645">
        <v>0</v>
      </c>
      <c r="F20" s="645">
        <v>0</v>
      </c>
      <c r="G20" s="645">
        <v>26</v>
      </c>
      <c r="H20" s="645">
        <v>0</v>
      </c>
      <c r="I20" s="645">
        <v>0</v>
      </c>
      <c r="J20" s="645">
        <v>0</v>
      </c>
      <c r="K20" s="645">
        <v>0</v>
      </c>
      <c r="L20" s="651">
        <v>1</v>
      </c>
      <c r="M20" s="647" t="s">
        <v>825</v>
      </c>
      <c r="N20" s="649">
        <v>5</v>
      </c>
      <c r="O20" s="650">
        <v>11</v>
      </c>
      <c r="P20" s="650">
        <v>5</v>
      </c>
      <c r="Q20" s="650">
        <v>4</v>
      </c>
      <c r="R20" s="645">
        <v>0</v>
      </c>
      <c r="S20" s="645">
        <v>0</v>
      </c>
      <c r="T20" s="645">
        <v>0</v>
      </c>
      <c r="U20" s="645">
        <v>0</v>
      </c>
      <c r="V20" s="901">
        <v>0</v>
      </c>
    </row>
    <row r="21" spans="1:22" s="41" customFormat="1" ht="20.65" customHeight="1">
      <c r="A21" s="647" t="s">
        <v>83</v>
      </c>
      <c r="B21" s="645">
        <v>19</v>
      </c>
      <c r="C21" s="645">
        <v>0</v>
      </c>
      <c r="D21" s="645">
        <v>0</v>
      </c>
      <c r="E21" s="645">
        <v>0</v>
      </c>
      <c r="F21" s="645">
        <v>0</v>
      </c>
      <c r="G21" s="645">
        <v>19</v>
      </c>
      <c r="H21" s="645">
        <v>0</v>
      </c>
      <c r="I21" s="645">
        <v>0</v>
      </c>
      <c r="J21" s="645">
        <v>0</v>
      </c>
      <c r="K21" s="645">
        <v>0</v>
      </c>
      <c r="L21" s="648">
        <v>1</v>
      </c>
      <c r="M21" s="647" t="s">
        <v>83</v>
      </c>
      <c r="N21" s="649">
        <v>4</v>
      </c>
      <c r="O21" s="650">
        <v>7</v>
      </c>
      <c r="P21" s="650">
        <v>3</v>
      </c>
      <c r="Q21" s="650">
        <v>4</v>
      </c>
      <c r="R21" s="645">
        <v>0</v>
      </c>
      <c r="S21" s="645">
        <v>0</v>
      </c>
      <c r="T21" s="645">
        <v>0</v>
      </c>
      <c r="U21" s="645">
        <v>0</v>
      </c>
      <c r="V21" s="901">
        <v>0</v>
      </c>
    </row>
    <row r="22" spans="1:22" s="41" customFormat="1" ht="20.65" customHeight="1">
      <c r="A22" s="647" t="s">
        <v>84</v>
      </c>
      <c r="B22" s="645">
        <v>37</v>
      </c>
      <c r="C22" s="645">
        <v>1</v>
      </c>
      <c r="D22" s="645">
        <v>0</v>
      </c>
      <c r="E22" s="645">
        <v>0</v>
      </c>
      <c r="F22" s="645">
        <v>0</v>
      </c>
      <c r="G22" s="645">
        <v>35</v>
      </c>
      <c r="H22" s="645">
        <v>0</v>
      </c>
      <c r="I22" s="645">
        <v>0</v>
      </c>
      <c r="J22" s="645">
        <v>1</v>
      </c>
      <c r="K22" s="645">
        <v>1</v>
      </c>
      <c r="L22" s="651">
        <v>1</v>
      </c>
      <c r="M22" s="647" t="s">
        <v>84</v>
      </c>
      <c r="N22" s="649">
        <v>9</v>
      </c>
      <c r="O22" s="650">
        <v>10</v>
      </c>
      <c r="P22" s="650">
        <v>3</v>
      </c>
      <c r="Q22" s="650">
        <v>10</v>
      </c>
      <c r="R22" s="645">
        <v>0</v>
      </c>
      <c r="S22" s="645">
        <v>1</v>
      </c>
      <c r="T22" s="645">
        <v>0</v>
      </c>
      <c r="U22" s="645">
        <v>0</v>
      </c>
      <c r="V22" s="901">
        <v>0</v>
      </c>
    </row>
    <row r="23" spans="1:22" s="41" customFormat="1" ht="20.65" customHeight="1">
      <c r="A23" s="647" t="s">
        <v>826</v>
      </c>
      <c r="B23" s="645">
        <v>39</v>
      </c>
      <c r="C23" s="645">
        <v>0</v>
      </c>
      <c r="D23" s="645">
        <v>0</v>
      </c>
      <c r="E23" s="645">
        <v>0</v>
      </c>
      <c r="F23" s="645">
        <v>0</v>
      </c>
      <c r="G23" s="645">
        <v>39</v>
      </c>
      <c r="H23" s="645">
        <v>0</v>
      </c>
      <c r="I23" s="645">
        <v>0</v>
      </c>
      <c r="J23" s="645">
        <v>0</v>
      </c>
      <c r="K23" s="645">
        <v>0</v>
      </c>
      <c r="L23" s="648">
        <v>1</v>
      </c>
      <c r="M23" s="647" t="s">
        <v>826</v>
      </c>
      <c r="N23" s="649">
        <v>6</v>
      </c>
      <c r="O23" s="650">
        <v>10</v>
      </c>
      <c r="P23" s="650">
        <v>4</v>
      </c>
      <c r="Q23" s="650">
        <v>18</v>
      </c>
      <c r="R23" s="645">
        <v>0</v>
      </c>
      <c r="S23" s="645">
        <v>0</v>
      </c>
      <c r="T23" s="645">
        <v>0</v>
      </c>
      <c r="U23" s="645">
        <v>0</v>
      </c>
      <c r="V23" s="901">
        <v>0</v>
      </c>
    </row>
    <row r="24" spans="1:22" s="41" customFormat="1" ht="20.65" customHeight="1">
      <c r="A24" s="647" t="s">
        <v>827</v>
      </c>
      <c r="B24" s="645">
        <v>19</v>
      </c>
      <c r="C24" s="645">
        <v>0</v>
      </c>
      <c r="D24" s="645">
        <v>0</v>
      </c>
      <c r="E24" s="645">
        <v>0</v>
      </c>
      <c r="F24" s="645">
        <v>0</v>
      </c>
      <c r="G24" s="645">
        <v>19</v>
      </c>
      <c r="H24" s="645">
        <v>0</v>
      </c>
      <c r="I24" s="645">
        <v>0</v>
      </c>
      <c r="J24" s="645">
        <v>0</v>
      </c>
      <c r="K24" s="645">
        <v>0</v>
      </c>
      <c r="L24" s="648">
        <v>1</v>
      </c>
      <c r="M24" s="647" t="s">
        <v>827</v>
      </c>
      <c r="N24" s="649">
        <v>4</v>
      </c>
      <c r="O24" s="650">
        <v>5</v>
      </c>
      <c r="P24" s="650">
        <v>5</v>
      </c>
      <c r="Q24" s="650">
        <v>4</v>
      </c>
      <c r="R24" s="645">
        <v>0</v>
      </c>
      <c r="S24" s="645">
        <v>0</v>
      </c>
      <c r="T24" s="645">
        <v>0</v>
      </c>
      <c r="U24" s="645">
        <v>0</v>
      </c>
      <c r="V24" s="901">
        <v>0</v>
      </c>
    </row>
    <row r="25" spans="1:22" s="41" customFormat="1" ht="20.65" customHeight="1">
      <c r="A25" s="647" t="s">
        <v>828</v>
      </c>
      <c r="B25" s="645">
        <v>29</v>
      </c>
      <c r="C25" s="645">
        <v>0</v>
      </c>
      <c r="D25" s="645">
        <v>0</v>
      </c>
      <c r="E25" s="645">
        <v>0</v>
      </c>
      <c r="F25" s="645">
        <v>0</v>
      </c>
      <c r="G25" s="645">
        <v>29</v>
      </c>
      <c r="H25" s="645">
        <v>0</v>
      </c>
      <c r="I25" s="645">
        <v>0</v>
      </c>
      <c r="J25" s="645">
        <v>0</v>
      </c>
      <c r="K25" s="645">
        <v>0</v>
      </c>
      <c r="L25" s="648">
        <v>1</v>
      </c>
      <c r="M25" s="647" t="s">
        <v>828</v>
      </c>
      <c r="N25" s="649">
        <v>4</v>
      </c>
      <c r="O25" s="650">
        <v>6</v>
      </c>
      <c r="P25" s="650">
        <v>7</v>
      </c>
      <c r="Q25" s="650">
        <v>11</v>
      </c>
      <c r="R25" s="645">
        <v>0</v>
      </c>
      <c r="S25" s="645">
        <v>0</v>
      </c>
      <c r="T25" s="645">
        <v>0</v>
      </c>
      <c r="U25" s="645">
        <v>0</v>
      </c>
      <c r="V25" s="901">
        <v>0</v>
      </c>
    </row>
    <row r="26" spans="1:22" s="41" customFormat="1" ht="20.65" customHeight="1">
      <c r="A26" s="647" t="s">
        <v>829</v>
      </c>
      <c r="B26" s="645">
        <v>29</v>
      </c>
      <c r="C26" s="645">
        <v>0</v>
      </c>
      <c r="D26" s="645">
        <v>0</v>
      </c>
      <c r="E26" s="645">
        <v>0</v>
      </c>
      <c r="F26" s="645">
        <v>0</v>
      </c>
      <c r="G26" s="645">
        <v>29</v>
      </c>
      <c r="H26" s="645">
        <v>0</v>
      </c>
      <c r="I26" s="645">
        <v>0</v>
      </c>
      <c r="J26" s="645">
        <v>0</v>
      </c>
      <c r="K26" s="645">
        <v>0</v>
      </c>
      <c r="L26" s="651">
        <v>1</v>
      </c>
      <c r="M26" s="647" t="s">
        <v>829</v>
      </c>
      <c r="N26" s="649">
        <v>6</v>
      </c>
      <c r="O26" s="650">
        <v>5</v>
      </c>
      <c r="P26" s="650">
        <v>8</v>
      </c>
      <c r="Q26" s="650">
        <v>9</v>
      </c>
      <c r="R26" s="645">
        <v>0</v>
      </c>
      <c r="S26" s="645">
        <v>0</v>
      </c>
      <c r="T26" s="645">
        <v>0</v>
      </c>
      <c r="U26" s="645">
        <v>0</v>
      </c>
      <c r="V26" s="901">
        <v>0</v>
      </c>
    </row>
    <row r="27" spans="1:22" s="41" customFormat="1" ht="20.65" customHeight="1">
      <c r="A27" s="647" t="s">
        <v>830</v>
      </c>
      <c r="B27" s="645">
        <v>27</v>
      </c>
      <c r="C27" s="645">
        <v>0</v>
      </c>
      <c r="D27" s="645">
        <v>0</v>
      </c>
      <c r="E27" s="645">
        <v>0</v>
      </c>
      <c r="F27" s="645">
        <v>0</v>
      </c>
      <c r="G27" s="645">
        <v>26</v>
      </c>
      <c r="H27" s="645">
        <v>0</v>
      </c>
      <c r="I27" s="645">
        <v>0</v>
      </c>
      <c r="J27" s="645">
        <v>0</v>
      </c>
      <c r="K27" s="645">
        <v>1</v>
      </c>
      <c r="L27" s="648">
        <v>1</v>
      </c>
      <c r="M27" s="647" t="s">
        <v>830</v>
      </c>
      <c r="N27" s="649">
        <v>5</v>
      </c>
      <c r="O27" s="650">
        <v>12</v>
      </c>
      <c r="P27" s="650">
        <v>5</v>
      </c>
      <c r="Q27" s="650">
        <v>2</v>
      </c>
      <c r="R27" s="645">
        <v>0</v>
      </c>
      <c r="S27" s="645">
        <v>1</v>
      </c>
      <c r="T27" s="645">
        <v>0</v>
      </c>
      <c r="U27" s="645">
        <v>0</v>
      </c>
      <c r="V27" s="901">
        <v>0</v>
      </c>
    </row>
    <row r="28" spans="1:22" s="41" customFormat="1" ht="20.65" customHeight="1">
      <c r="A28" s="647" t="s">
        <v>831</v>
      </c>
      <c r="B28" s="645">
        <v>19</v>
      </c>
      <c r="C28" s="645">
        <v>0</v>
      </c>
      <c r="D28" s="645">
        <v>0</v>
      </c>
      <c r="E28" s="645">
        <v>0</v>
      </c>
      <c r="F28" s="645">
        <v>0</v>
      </c>
      <c r="G28" s="645">
        <v>18</v>
      </c>
      <c r="H28" s="645">
        <v>0</v>
      </c>
      <c r="I28" s="645">
        <v>0</v>
      </c>
      <c r="J28" s="645">
        <v>0</v>
      </c>
      <c r="K28" s="645">
        <v>0</v>
      </c>
      <c r="L28" s="651">
        <v>1</v>
      </c>
      <c r="M28" s="647" t="s">
        <v>831</v>
      </c>
      <c r="N28" s="649">
        <v>4</v>
      </c>
      <c r="O28" s="650">
        <v>5</v>
      </c>
      <c r="P28" s="650">
        <v>3</v>
      </c>
      <c r="Q28" s="650">
        <v>5</v>
      </c>
      <c r="R28" s="645">
        <v>0</v>
      </c>
      <c r="S28" s="645">
        <v>1</v>
      </c>
      <c r="T28" s="645">
        <v>0</v>
      </c>
      <c r="U28" s="645">
        <v>0</v>
      </c>
      <c r="V28" s="901">
        <v>0</v>
      </c>
    </row>
    <row r="29" spans="1:22" s="41" customFormat="1" ht="20.65" customHeight="1">
      <c r="A29" s="647" t="s">
        <v>832</v>
      </c>
      <c r="B29" s="645">
        <v>20</v>
      </c>
      <c r="C29" s="645">
        <v>0</v>
      </c>
      <c r="D29" s="645">
        <v>0</v>
      </c>
      <c r="E29" s="645">
        <v>0</v>
      </c>
      <c r="F29" s="645">
        <v>0</v>
      </c>
      <c r="G29" s="645">
        <v>20</v>
      </c>
      <c r="H29" s="645">
        <v>0</v>
      </c>
      <c r="I29" s="645">
        <v>0</v>
      </c>
      <c r="J29" s="645">
        <v>0</v>
      </c>
      <c r="K29" s="645">
        <v>0</v>
      </c>
      <c r="L29" s="648">
        <v>1</v>
      </c>
      <c r="M29" s="647" t="s">
        <v>832</v>
      </c>
      <c r="N29" s="649">
        <v>5</v>
      </c>
      <c r="O29" s="650">
        <v>8</v>
      </c>
      <c r="P29" s="650">
        <v>4</v>
      </c>
      <c r="Q29" s="650">
        <v>2</v>
      </c>
      <c r="R29" s="645">
        <v>0</v>
      </c>
      <c r="S29" s="645">
        <v>0</v>
      </c>
      <c r="T29" s="645">
        <v>0</v>
      </c>
      <c r="U29" s="645">
        <v>0</v>
      </c>
      <c r="V29" s="901">
        <v>0</v>
      </c>
    </row>
    <row r="30" spans="1:22" s="41" customFormat="1" ht="20.65" customHeight="1">
      <c r="A30" s="647" t="s">
        <v>833</v>
      </c>
      <c r="B30" s="645">
        <v>23</v>
      </c>
      <c r="C30" s="645">
        <v>0</v>
      </c>
      <c r="D30" s="645">
        <v>0</v>
      </c>
      <c r="E30" s="645">
        <v>0</v>
      </c>
      <c r="F30" s="645">
        <v>0</v>
      </c>
      <c r="G30" s="645">
        <v>22</v>
      </c>
      <c r="H30" s="645">
        <v>0</v>
      </c>
      <c r="I30" s="645">
        <v>0</v>
      </c>
      <c r="J30" s="645">
        <v>0</v>
      </c>
      <c r="K30" s="645">
        <v>0</v>
      </c>
      <c r="L30" s="648">
        <v>1</v>
      </c>
      <c r="M30" s="647" t="s">
        <v>833</v>
      </c>
      <c r="N30" s="649">
        <v>5</v>
      </c>
      <c r="O30" s="650">
        <v>5</v>
      </c>
      <c r="P30" s="650">
        <v>7</v>
      </c>
      <c r="Q30" s="650">
        <v>4</v>
      </c>
      <c r="R30" s="645">
        <v>0</v>
      </c>
      <c r="S30" s="645">
        <v>1</v>
      </c>
      <c r="T30" s="645">
        <v>0</v>
      </c>
      <c r="U30" s="645">
        <v>0</v>
      </c>
      <c r="V30" s="901">
        <v>0</v>
      </c>
    </row>
    <row r="31" spans="1:22" s="41" customFormat="1" ht="20.65" customHeight="1">
      <c r="A31" s="647" t="s">
        <v>834</v>
      </c>
      <c r="B31" s="645">
        <v>14</v>
      </c>
      <c r="C31" s="645">
        <v>0</v>
      </c>
      <c r="D31" s="645">
        <v>0</v>
      </c>
      <c r="E31" s="645">
        <v>0</v>
      </c>
      <c r="F31" s="645">
        <v>0</v>
      </c>
      <c r="G31" s="645">
        <v>14</v>
      </c>
      <c r="H31" s="645">
        <v>0</v>
      </c>
      <c r="I31" s="645">
        <v>0</v>
      </c>
      <c r="J31" s="645">
        <v>0</v>
      </c>
      <c r="K31" s="645">
        <v>0</v>
      </c>
      <c r="L31" s="648">
        <v>1</v>
      </c>
      <c r="M31" s="647" t="s">
        <v>834</v>
      </c>
      <c r="N31" s="649">
        <v>2</v>
      </c>
      <c r="O31" s="650">
        <v>2</v>
      </c>
      <c r="P31" s="650">
        <v>3</v>
      </c>
      <c r="Q31" s="650">
        <v>6</v>
      </c>
      <c r="R31" s="645">
        <v>0</v>
      </c>
      <c r="S31" s="645">
        <v>0</v>
      </c>
      <c r="T31" s="645">
        <v>0</v>
      </c>
      <c r="U31" s="645">
        <v>0</v>
      </c>
      <c r="V31" s="901">
        <v>0</v>
      </c>
    </row>
    <row r="32" spans="1:22" s="41" customFormat="1" ht="20.65" customHeight="1">
      <c r="A32" s="647" t="s">
        <v>835</v>
      </c>
      <c r="B32" s="645">
        <v>19</v>
      </c>
      <c r="C32" s="645">
        <v>0</v>
      </c>
      <c r="D32" s="645">
        <v>0</v>
      </c>
      <c r="E32" s="645">
        <v>0</v>
      </c>
      <c r="F32" s="645">
        <v>0</v>
      </c>
      <c r="G32" s="645">
        <v>14</v>
      </c>
      <c r="H32" s="645">
        <v>0</v>
      </c>
      <c r="I32" s="645">
        <v>0</v>
      </c>
      <c r="J32" s="645">
        <v>0</v>
      </c>
      <c r="K32" s="645">
        <v>0</v>
      </c>
      <c r="L32" s="651">
        <v>1</v>
      </c>
      <c r="M32" s="647" t="s">
        <v>835</v>
      </c>
      <c r="N32" s="649">
        <v>4</v>
      </c>
      <c r="O32" s="650">
        <v>3</v>
      </c>
      <c r="P32" s="650">
        <v>4</v>
      </c>
      <c r="Q32" s="650">
        <v>2</v>
      </c>
      <c r="R32" s="645">
        <v>0</v>
      </c>
      <c r="S32" s="645">
        <v>5</v>
      </c>
      <c r="T32" s="645">
        <v>0</v>
      </c>
      <c r="U32" s="645">
        <v>0</v>
      </c>
      <c r="V32" s="901">
        <v>0</v>
      </c>
    </row>
    <row r="33" spans="1:22" s="41" customFormat="1" ht="28.5" customHeight="1">
      <c r="A33" s="647" t="s">
        <v>836</v>
      </c>
      <c r="B33" s="645">
        <v>0</v>
      </c>
      <c r="C33" s="645">
        <v>0</v>
      </c>
      <c r="D33" s="645">
        <v>0</v>
      </c>
      <c r="E33" s="645">
        <v>0</v>
      </c>
      <c r="F33" s="645">
        <v>0</v>
      </c>
      <c r="G33" s="645">
        <v>0</v>
      </c>
      <c r="H33" s="645">
        <v>0</v>
      </c>
      <c r="I33" s="645">
        <v>0</v>
      </c>
      <c r="J33" s="645">
        <v>0</v>
      </c>
      <c r="K33" s="645">
        <v>0</v>
      </c>
      <c r="L33" s="648">
        <v>0</v>
      </c>
      <c r="M33" s="647" t="s">
        <v>836</v>
      </c>
      <c r="N33" s="649">
        <v>0</v>
      </c>
      <c r="O33" s="650">
        <v>0</v>
      </c>
      <c r="P33" s="650">
        <v>0</v>
      </c>
      <c r="Q33" s="650">
        <v>0</v>
      </c>
      <c r="R33" s="645">
        <v>0</v>
      </c>
      <c r="S33" s="645">
        <v>0</v>
      </c>
      <c r="T33" s="645">
        <v>0</v>
      </c>
      <c r="U33" s="645">
        <v>0</v>
      </c>
      <c r="V33" s="901">
        <v>0</v>
      </c>
    </row>
    <row r="34" spans="1:22" s="41" customFormat="1" ht="20.65" customHeight="1">
      <c r="A34" s="652" t="s">
        <v>837</v>
      </c>
      <c r="B34" s="645">
        <v>20</v>
      </c>
      <c r="C34" s="645">
        <v>0</v>
      </c>
      <c r="D34" s="645">
        <v>0</v>
      </c>
      <c r="E34" s="645">
        <v>0</v>
      </c>
      <c r="F34" s="645">
        <v>0</v>
      </c>
      <c r="G34" s="645">
        <v>20</v>
      </c>
      <c r="H34" s="645">
        <v>0</v>
      </c>
      <c r="I34" s="645">
        <v>0</v>
      </c>
      <c r="J34" s="645">
        <v>0</v>
      </c>
      <c r="K34" s="645">
        <v>1</v>
      </c>
      <c r="L34" s="651">
        <v>1</v>
      </c>
      <c r="M34" s="652" t="s">
        <v>837</v>
      </c>
      <c r="N34" s="649">
        <v>5</v>
      </c>
      <c r="O34" s="650">
        <v>5</v>
      </c>
      <c r="P34" s="650">
        <v>4</v>
      </c>
      <c r="Q34" s="650">
        <v>4</v>
      </c>
      <c r="R34" s="645">
        <v>0</v>
      </c>
      <c r="S34" s="645">
        <v>0</v>
      </c>
      <c r="T34" s="645">
        <v>0</v>
      </c>
      <c r="U34" s="645">
        <v>0</v>
      </c>
      <c r="V34" s="901">
        <v>0</v>
      </c>
    </row>
    <row r="35" spans="1:22" s="41" customFormat="1" ht="20.65" customHeight="1">
      <c r="A35" s="647" t="s">
        <v>838</v>
      </c>
      <c r="B35" s="645">
        <v>13</v>
      </c>
      <c r="C35" s="645">
        <v>0</v>
      </c>
      <c r="D35" s="645">
        <v>0</v>
      </c>
      <c r="E35" s="645">
        <v>0</v>
      </c>
      <c r="F35" s="645">
        <v>0</v>
      </c>
      <c r="G35" s="645">
        <v>13</v>
      </c>
      <c r="H35" s="645">
        <v>0</v>
      </c>
      <c r="I35" s="645">
        <v>0</v>
      </c>
      <c r="J35" s="645">
        <v>0</v>
      </c>
      <c r="K35" s="645">
        <v>0</v>
      </c>
      <c r="L35" s="651">
        <v>1</v>
      </c>
      <c r="M35" s="647" t="s">
        <v>838</v>
      </c>
      <c r="N35" s="649">
        <v>3</v>
      </c>
      <c r="O35" s="650">
        <v>3</v>
      </c>
      <c r="P35" s="650">
        <v>2</v>
      </c>
      <c r="Q35" s="650">
        <v>4</v>
      </c>
      <c r="R35" s="645">
        <v>0</v>
      </c>
      <c r="S35" s="645">
        <v>0</v>
      </c>
      <c r="T35" s="645">
        <v>0</v>
      </c>
      <c r="U35" s="645">
        <v>0</v>
      </c>
      <c r="V35" s="901">
        <v>0</v>
      </c>
    </row>
    <row r="36" spans="1:22" s="41" customFormat="1" ht="20.65" customHeight="1">
      <c r="A36" s="647" t="s">
        <v>839</v>
      </c>
      <c r="B36" s="645">
        <v>12</v>
      </c>
      <c r="C36" s="645">
        <v>0</v>
      </c>
      <c r="D36" s="645">
        <v>0</v>
      </c>
      <c r="E36" s="645">
        <v>0</v>
      </c>
      <c r="F36" s="645">
        <v>0</v>
      </c>
      <c r="G36" s="645">
        <v>12</v>
      </c>
      <c r="H36" s="645">
        <v>0</v>
      </c>
      <c r="I36" s="645">
        <v>0</v>
      </c>
      <c r="J36" s="645">
        <v>0</v>
      </c>
      <c r="K36" s="645">
        <v>0</v>
      </c>
      <c r="L36" s="648">
        <v>1</v>
      </c>
      <c r="M36" s="647" t="s">
        <v>839</v>
      </c>
      <c r="N36" s="649">
        <v>3</v>
      </c>
      <c r="O36" s="650">
        <v>4</v>
      </c>
      <c r="P36" s="650">
        <v>4</v>
      </c>
      <c r="Q36" s="650">
        <v>0</v>
      </c>
      <c r="R36" s="645">
        <v>0</v>
      </c>
      <c r="S36" s="645">
        <v>0</v>
      </c>
      <c r="T36" s="645">
        <v>0</v>
      </c>
      <c r="U36" s="645">
        <v>0</v>
      </c>
      <c r="V36" s="901">
        <v>0</v>
      </c>
    </row>
    <row r="37" spans="1:22" s="41" customFormat="1" ht="20.65" customHeight="1">
      <c r="A37" s="647" t="s">
        <v>840</v>
      </c>
      <c r="B37" s="645">
        <v>16</v>
      </c>
      <c r="C37" s="645">
        <v>0</v>
      </c>
      <c r="D37" s="645">
        <v>0</v>
      </c>
      <c r="E37" s="645">
        <v>0</v>
      </c>
      <c r="F37" s="645">
        <v>0</v>
      </c>
      <c r="G37" s="645">
        <v>16</v>
      </c>
      <c r="H37" s="645">
        <v>0</v>
      </c>
      <c r="I37" s="645">
        <v>0</v>
      </c>
      <c r="J37" s="645">
        <v>0</v>
      </c>
      <c r="K37" s="645">
        <v>0</v>
      </c>
      <c r="L37" s="651">
        <v>1</v>
      </c>
      <c r="M37" s="647" t="s">
        <v>840</v>
      </c>
      <c r="N37" s="649">
        <v>5</v>
      </c>
      <c r="O37" s="650">
        <v>2</v>
      </c>
      <c r="P37" s="650">
        <v>5</v>
      </c>
      <c r="Q37" s="650">
        <v>3</v>
      </c>
      <c r="R37" s="645">
        <v>0</v>
      </c>
      <c r="S37" s="645">
        <v>0</v>
      </c>
      <c r="T37" s="645">
        <v>0</v>
      </c>
      <c r="U37" s="645">
        <v>0</v>
      </c>
      <c r="V37" s="901">
        <v>0</v>
      </c>
    </row>
    <row r="38" spans="1:22" s="41" customFormat="1" ht="20.65" customHeight="1">
      <c r="A38" s="647" t="s">
        <v>841</v>
      </c>
      <c r="B38" s="645">
        <v>18</v>
      </c>
      <c r="C38" s="645">
        <v>0</v>
      </c>
      <c r="D38" s="645">
        <v>0</v>
      </c>
      <c r="E38" s="645">
        <v>0</v>
      </c>
      <c r="F38" s="645">
        <v>0</v>
      </c>
      <c r="G38" s="645">
        <v>18</v>
      </c>
      <c r="H38" s="645">
        <v>0</v>
      </c>
      <c r="I38" s="645">
        <v>0</v>
      </c>
      <c r="J38" s="645">
        <v>0</v>
      </c>
      <c r="K38" s="645">
        <v>0</v>
      </c>
      <c r="L38" s="648">
        <v>1</v>
      </c>
      <c r="M38" s="647" t="s">
        <v>841</v>
      </c>
      <c r="N38" s="649">
        <v>4</v>
      </c>
      <c r="O38" s="650">
        <v>5</v>
      </c>
      <c r="P38" s="650">
        <v>5</v>
      </c>
      <c r="Q38" s="650">
        <v>3</v>
      </c>
      <c r="R38" s="645">
        <v>0</v>
      </c>
      <c r="S38" s="645">
        <v>0</v>
      </c>
      <c r="T38" s="645">
        <v>0</v>
      </c>
      <c r="U38" s="645">
        <v>0</v>
      </c>
      <c r="V38" s="901">
        <v>0</v>
      </c>
    </row>
    <row r="39" spans="1:22" s="41" customFormat="1" ht="20.65" customHeight="1">
      <c r="A39" s="647" t="s">
        <v>842</v>
      </c>
      <c r="B39" s="645">
        <v>15</v>
      </c>
      <c r="C39" s="645">
        <v>0</v>
      </c>
      <c r="D39" s="645">
        <v>0</v>
      </c>
      <c r="E39" s="645">
        <v>0</v>
      </c>
      <c r="F39" s="645">
        <v>0</v>
      </c>
      <c r="G39" s="645">
        <v>13</v>
      </c>
      <c r="H39" s="645">
        <v>0</v>
      </c>
      <c r="I39" s="645">
        <v>0</v>
      </c>
      <c r="J39" s="645">
        <v>0</v>
      </c>
      <c r="K39" s="645">
        <v>0</v>
      </c>
      <c r="L39" s="648">
        <v>1</v>
      </c>
      <c r="M39" s="647" t="s">
        <v>842</v>
      </c>
      <c r="N39" s="649">
        <v>4</v>
      </c>
      <c r="O39" s="650">
        <v>4</v>
      </c>
      <c r="P39" s="650">
        <v>3</v>
      </c>
      <c r="Q39" s="650">
        <v>1</v>
      </c>
      <c r="R39" s="645">
        <v>0</v>
      </c>
      <c r="S39" s="645">
        <v>0</v>
      </c>
      <c r="T39" s="645">
        <v>0</v>
      </c>
      <c r="U39" s="645">
        <v>2</v>
      </c>
      <c r="V39" s="901">
        <v>0</v>
      </c>
    </row>
    <row r="40" spans="1:22" s="41" customFormat="1" ht="20.65" customHeight="1">
      <c r="A40" s="647" t="s">
        <v>843</v>
      </c>
      <c r="B40" s="645">
        <v>19</v>
      </c>
      <c r="C40" s="645">
        <v>0</v>
      </c>
      <c r="D40" s="645">
        <v>0</v>
      </c>
      <c r="E40" s="645">
        <v>0</v>
      </c>
      <c r="F40" s="645">
        <v>0</v>
      </c>
      <c r="G40" s="645">
        <v>19</v>
      </c>
      <c r="H40" s="645">
        <v>0</v>
      </c>
      <c r="I40" s="645">
        <v>0</v>
      </c>
      <c r="J40" s="645">
        <v>0</v>
      </c>
      <c r="K40" s="645">
        <v>1</v>
      </c>
      <c r="L40" s="648">
        <v>1</v>
      </c>
      <c r="M40" s="647" t="s">
        <v>843</v>
      </c>
      <c r="N40" s="649">
        <v>5</v>
      </c>
      <c r="O40" s="650">
        <v>4</v>
      </c>
      <c r="P40" s="650">
        <v>5</v>
      </c>
      <c r="Q40" s="650">
        <v>3</v>
      </c>
      <c r="R40" s="645">
        <v>0</v>
      </c>
      <c r="S40" s="645">
        <v>0</v>
      </c>
      <c r="T40" s="645">
        <v>0</v>
      </c>
      <c r="U40" s="645">
        <v>0</v>
      </c>
      <c r="V40" s="901">
        <v>0</v>
      </c>
    </row>
    <row r="41" spans="1:22" s="41" customFormat="1" ht="20.65" customHeight="1">
      <c r="A41" s="647" t="s">
        <v>844</v>
      </c>
      <c r="B41" s="645">
        <v>19</v>
      </c>
      <c r="C41" s="645">
        <v>0</v>
      </c>
      <c r="D41" s="645">
        <v>0</v>
      </c>
      <c r="E41" s="645">
        <v>0</v>
      </c>
      <c r="F41" s="645">
        <v>0</v>
      </c>
      <c r="G41" s="645">
        <v>19</v>
      </c>
      <c r="H41" s="645">
        <v>0</v>
      </c>
      <c r="I41" s="645">
        <v>0</v>
      </c>
      <c r="J41" s="645">
        <v>0</v>
      </c>
      <c r="K41" s="645">
        <v>0</v>
      </c>
      <c r="L41" s="648">
        <v>1</v>
      </c>
      <c r="M41" s="647" t="s">
        <v>844</v>
      </c>
      <c r="N41" s="649">
        <v>4</v>
      </c>
      <c r="O41" s="650">
        <v>7</v>
      </c>
      <c r="P41" s="650">
        <v>4</v>
      </c>
      <c r="Q41" s="650">
        <v>3</v>
      </c>
      <c r="R41" s="645">
        <v>0</v>
      </c>
      <c r="S41" s="645">
        <v>0</v>
      </c>
      <c r="T41" s="645">
        <v>0</v>
      </c>
      <c r="U41" s="645">
        <v>0</v>
      </c>
      <c r="V41" s="901">
        <v>0</v>
      </c>
    </row>
    <row r="42" spans="1:22" s="41" customFormat="1" ht="20.65" customHeight="1">
      <c r="A42" s="647" t="s">
        <v>845</v>
      </c>
      <c r="B42" s="645">
        <v>19</v>
      </c>
      <c r="C42" s="645">
        <v>0</v>
      </c>
      <c r="D42" s="645">
        <v>0</v>
      </c>
      <c r="E42" s="645">
        <v>0</v>
      </c>
      <c r="F42" s="645">
        <v>0</v>
      </c>
      <c r="G42" s="645">
        <v>19</v>
      </c>
      <c r="H42" s="645">
        <v>0</v>
      </c>
      <c r="I42" s="645">
        <v>0</v>
      </c>
      <c r="J42" s="645">
        <v>0</v>
      </c>
      <c r="K42" s="645">
        <v>0</v>
      </c>
      <c r="L42" s="648">
        <v>1</v>
      </c>
      <c r="M42" s="647" t="s">
        <v>845</v>
      </c>
      <c r="N42" s="649">
        <v>5</v>
      </c>
      <c r="O42" s="650">
        <v>5</v>
      </c>
      <c r="P42" s="650">
        <v>6</v>
      </c>
      <c r="Q42" s="650">
        <v>2</v>
      </c>
      <c r="R42" s="645">
        <v>0</v>
      </c>
      <c r="S42" s="645">
        <v>0</v>
      </c>
      <c r="T42" s="645">
        <v>0</v>
      </c>
      <c r="U42" s="645">
        <v>0</v>
      </c>
      <c r="V42" s="901">
        <v>0</v>
      </c>
    </row>
    <row r="43" spans="1:22" s="41" customFormat="1" ht="20.65" customHeight="1">
      <c r="A43" s="647" t="s">
        <v>846</v>
      </c>
      <c r="B43" s="645">
        <v>24</v>
      </c>
      <c r="C43" s="645">
        <v>0</v>
      </c>
      <c r="D43" s="645">
        <v>0</v>
      </c>
      <c r="E43" s="645">
        <v>0</v>
      </c>
      <c r="F43" s="645">
        <v>0</v>
      </c>
      <c r="G43" s="645">
        <v>24</v>
      </c>
      <c r="H43" s="645">
        <v>0</v>
      </c>
      <c r="I43" s="645">
        <v>0</v>
      </c>
      <c r="J43" s="645">
        <v>0</v>
      </c>
      <c r="K43" s="645">
        <v>0</v>
      </c>
      <c r="L43" s="648">
        <v>1</v>
      </c>
      <c r="M43" s="647" t="s">
        <v>846</v>
      </c>
      <c r="N43" s="649">
        <v>6</v>
      </c>
      <c r="O43" s="650">
        <v>5</v>
      </c>
      <c r="P43" s="650">
        <v>6</v>
      </c>
      <c r="Q43" s="650">
        <v>6</v>
      </c>
      <c r="R43" s="645">
        <v>0</v>
      </c>
      <c r="S43" s="645">
        <v>0</v>
      </c>
      <c r="T43" s="645">
        <v>0</v>
      </c>
      <c r="U43" s="645">
        <v>0</v>
      </c>
      <c r="V43" s="901">
        <v>0</v>
      </c>
    </row>
    <row r="44" spans="1:22" s="41" customFormat="1" ht="20.65" customHeight="1">
      <c r="A44" s="852" t="s">
        <v>847</v>
      </c>
      <c r="B44" s="853">
        <v>25</v>
      </c>
      <c r="C44" s="853">
        <v>0</v>
      </c>
      <c r="D44" s="853">
        <v>0</v>
      </c>
      <c r="E44" s="853">
        <v>0</v>
      </c>
      <c r="F44" s="853">
        <v>0</v>
      </c>
      <c r="G44" s="853">
        <v>25</v>
      </c>
      <c r="H44" s="853">
        <v>0</v>
      </c>
      <c r="I44" s="853">
        <v>0</v>
      </c>
      <c r="J44" s="853">
        <v>0</v>
      </c>
      <c r="K44" s="853">
        <v>0</v>
      </c>
      <c r="L44" s="854">
        <v>1</v>
      </c>
      <c r="M44" s="852" t="s">
        <v>847</v>
      </c>
      <c r="N44" s="855">
        <v>5</v>
      </c>
      <c r="O44" s="856">
        <v>6</v>
      </c>
      <c r="P44" s="856">
        <v>7</v>
      </c>
      <c r="Q44" s="856">
        <v>6</v>
      </c>
      <c r="R44" s="853">
        <v>0</v>
      </c>
      <c r="S44" s="853">
        <v>0</v>
      </c>
      <c r="T44" s="853">
        <v>0</v>
      </c>
      <c r="U44" s="853">
        <v>0</v>
      </c>
      <c r="V44" s="903">
        <v>0</v>
      </c>
    </row>
    <row r="45" spans="1:22" s="10" customFormat="1" ht="15.95" customHeight="1">
      <c r="A45" s="64" t="s">
        <v>85</v>
      </c>
      <c r="B45" s="7"/>
      <c r="C45" s="65"/>
      <c r="D45" s="65"/>
      <c r="E45" s="65"/>
      <c r="F45" s="65"/>
      <c r="G45" s="7"/>
      <c r="H45" s="7"/>
      <c r="I45" s="7"/>
      <c r="J45" s="7"/>
      <c r="K45" s="7"/>
      <c r="L45" s="66"/>
      <c r="M45" s="64" t="s">
        <v>85</v>
      </c>
      <c r="N45" s="67"/>
      <c r="O45" s="67"/>
      <c r="P45" s="67"/>
      <c r="Q45" s="67"/>
      <c r="R45" s="67"/>
      <c r="S45" s="67"/>
      <c r="T45" s="67"/>
      <c r="U45" s="67"/>
      <c r="V45" s="68"/>
    </row>
    <row r="46" spans="1:22" s="41" customFormat="1" ht="18" customHeight="1">
      <c r="A46" s="69"/>
      <c r="B46" s="70"/>
      <c r="C46" s="71"/>
      <c r="D46" s="71"/>
      <c r="E46" s="71"/>
      <c r="F46" s="71"/>
      <c r="G46" s="70"/>
      <c r="H46" s="70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0"/>
    </row>
    <row r="47" spans="1:22" s="41" customFormat="1" ht="18" customHeight="1">
      <c r="A47" s="73"/>
      <c r="B47" s="74"/>
      <c r="C47" s="75"/>
      <c r="D47" s="75"/>
      <c r="E47" s="75"/>
      <c r="F47" s="75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</row>
    <row r="48" spans="1:22" s="41" customFormat="1" ht="18" customHeight="1">
      <c r="A48" s="77"/>
      <c r="B48" s="76"/>
      <c r="C48" s="78"/>
      <c r="D48" s="78"/>
      <c r="E48" s="78"/>
      <c r="F48" s="78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1:21" s="41" customFormat="1" ht="18" customHeight="1">
      <c r="A49" s="77"/>
      <c r="B49" s="76"/>
      <c r="C49" s="78"/>
      <c r="D49" s="78"/>
      <c r="E49" s="78"/>
      <c r="F49" s="78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</row>
    <row r="50" spans="1:21" s="41" customFormat="1" ht="18" customHeight="1">
      <c r="A50" s="77"/>
      <c r="B50" s="76"/>
      <c r="C50" s="78"/>
      <c r="D50" s="78"/>
      <c r="E50" s="78"/>
      <c r="F50" s="78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</row>
    <row r="51" spans="1:21" s="41" customFormat="1" ht="18" customHeight="1">
      <c r="A51" s="77"/>
      <c r="B51" s="76"/>
      <c r="C51" s="78"/>
      <c r="D51" s="78"/>
      <c r="E51" s="78"/>
      <c r="F51" s="78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  <row r="52" spans="1:21" s="41" customFormat="1" ht="18" customHeight="1">
      <c r="A52" s="77"/>
      <c r="B52" s="76"/>
      <c r="C52" s="78"/>
      <c r="D52" s="78"/>
      <c r="E52" s="78"/>
      <c r="F52" s="78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spans="1:21" s="41" customFormat="1" ht="18" customHeight="1">
      <c r="A53" s="77"/>
      <c r="B53" s="76"/>
      <c r="C53" s="78"/>
      <c r="D53" s="78"/>
      <c r="E53" s="78"/>
      <c r="F53" s="78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</row>
    <row r="54" spans="1:21" s="41" customFormat="1" ht="18" customHeight="1">
      <c r="A54" s="77"/>
      <c r="B54" s="76"/>
      <c r="C54" s="78"/>
      <c r="D54" s="78"/>
      <c r="E54" s="78"/>
      <c r="F54" s="78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spans="1:21" s="41" customFormat="1" ht="18" customHeight="1">
      <c r="A55" s="77"/>
      <c r="B55" s="76"/>
      <c r="C55" s="78"/>
      <c r="D55" s="78"/>
      <c r="E55" s="78"/>
      <c r="F55" s="78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</row>
    <row r="56" spans="1:21" s="41" customFormat="1" ht="18" customHeight="1">
      <c r="A56" s="77"/>
      <c r="B56" s="76"/>
      <c r="C56" s="78"/>
      <c r="D56" s="78"/>
      <c r="E56" s="78"/>
      <c r="F56" s="78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spans="1:21" s="41" customFormat="1" ht="18" customHeight="1">
      <c r="A57" s="77"/>
      <c r="B57" s="76"/>
      <c r="C57" s="78"/>
      <c r="D57" s="78"/>
      <c r="E57" s="78"/>
      <c r="F57" s="78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</row>
    <row r="58" spans="1:21" s="41" customFormat="1" ht="18" customHeight="1">
      <c r="A58" s="77"/>
      <c r="B58" s="76"/>
      <c r="C58" s="78"/>
      <c r="D58" s="78"/>
      <c r="E58" s="78"/>
      <c r="F58" s="78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</row>
    <row r="59" spans="1:21" s="41" customFormat="1" ht="18" customHeight="1">
      <c r="A59" s="77"/>
      <c r="B59" s="76"/>
      <c r="C59" s="78"/>
      <c r="D59" s="78"/>
      <c r="E59" s="78"/>
      <c r="F59" s="78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</row>
    <row r="60" spans="1:21" s="41" customFormat="1" ht="18" customHeight="1">
      <c r="A60" s="77"/>
      <c r="B60" s="76"/>
      <c r="C60" s="78"/>
      <c r="D60" s="78"/>
      <c r="E60" s="78"/>
      <c r="F60" s="78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</row>
    <row r="61" spans="1:21" s="41" customFormat="1" ht="18" customHeight="1">
      <c r="A61" s="77"/>
      <c r="B61" s="76"/>
      <c r="C61" s="78"/>
      <c r="D61" s="78"/>
      <c r="E61" s="78"/>
      <c r="F61" s="78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</row>
    <row r="62" spans="1:21" s="41" customFormat="1" ht="18" customHeight="1">
      <c r="A62" s="77"/>
      <c r="B62" s="76"/>
      <c r="C62" s="78"/>
      <c r="D62" s="78"/>
      <c r="E62" s="78"/>
      <c r="F62" s="78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</row>
    <row r="63" spans="1:21" s="41" customFormat="1" ht="18" customHeight="1">
      <c r="A63" s="77"/>
      <c r="B63" s="76"/>
      <c r="C63" s="78"/>
      <c r="D63" s="78"/>
      <c r="E63" s="78"/>
      <c r="F63" s="78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</row>
    <row r="64" spans="1:21" s="41" customFormat="1" ht="18" customHeight="1">
      <c r="A64" s="77"/>
      <c r="B64" s="76"/>
      <c r="C64" s="78"/>
      <c r="D64" s="78"/>
      <c r="E64" s="78"/>
      <c r="F64" s="78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spans="1:21" s="41" customFormat="1" ht="18" customHeight="1">
      <c r="A65" s="77"/>
      <c r="B65" s="76"/>
      <c r="C65" s="78"/>
      <c r="D65" s="78"/>
      <c r="E65" s="78"/>
      <c r="F65" s="78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</row>
    <row r="66" spans="1:21" s="41" customFormat="1" ht="18" customHeight="1">
      <c r="A66" s="77"/>
      <c r="B66" s="76"/>
      <c r="C66" s="78"/>
      <c r="D66" s="78"/>
      <c r="E66" s="78"/>
      <c r="F66" s="78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</row>
    <row r="67" spans="1:21" s="41" customFormat="1" ht="18" customHeight="1">
      <c r="A67" s="77"/>
      <c r="B67" s="76"/>
      <c r="C67" s="78"/>
      <c r="D67" s="78"/>
      <c r="E67" s="78"/>
      <c r="F67" s="78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</row>
    <row r="68" spans="1:21" s="41" customFormat="1" ht="18" customHeight="1">
      <c r="A68" s="77"/>
      <c r="B68" s="76"/>
      <c r="C68" s="78"/>
      <c r="D68" s="78"/>
      <c r="E68" s="78"/>
      <c r="F68" s="78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</row>
    <row r="69" spans="1:21" s="41" customFormat="1" ht="18" customHeight="1">
      <c r="A69" s="77"/>
      <c r="B69" s="76"/>
      <c r="C69" s="78"/>
      <c r="D69" s="78"/>
      <c r="E69" s="78"/>
      <c r="F69" s="78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</row>
    <row r="70" spans="1:21" s="41" customFormat="1" ht="18" customHeight="1">
      <c r="A70" s="77"/>
      <c r="B70" s="76"/>
      <c r="C70" s="78"/>
      <c r="D70" s="78"/>
      <c r="E70" s="78"/>
      <c r="F70" s="78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</row>
    <row r="71" spans="1:21" s="41" customFormat="1" ht="18" customHeight="1">
      <c r="A71" s="77"/>
      <c r="B71" s="76"/>
      <c r="C71" s="78"/>
      <c r="D71" s="78"/>
      <c r="E71" s="78"/>
      <c r="F71" s="78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</row>
    <row r="72" spans="1:21" s="41" customFormat="1" ht="18" customHeight="1">
      <c r="A72" s="77"/>
      <c r="B72" s="76"/>
      <c r="C72" s="78"/>
      <c r="D72" s="78"/>
      <c r="E72" s="78"/>
      <c r="F72" s="78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</row>
    <row r="73" spans="1:21" s="41" customFormat="1" ht="18" customHeight="1">
      <c r="A73" s="77"/>
      <c r="B73" s="76"/>
      <c r="C73" s="78"/>
      <c r="D73" s="78"/>
      <c r="E73" s="78"/>
      <c r="F73" s="78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</row>
    <row r="74" spans="1:21" s="41" customFormat="1" ht="18" customHeight="1">
      <c r="A74" s="77"/>
      <c r="B74" s="76"/>
      <c r="C74" s="78"/>
      <c r="D74" s="78"/>
      <c r="E74" s="78"/>
      <c r="F74" s="78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</row>
    <row r="75" spans="1:21" s="41" customFormat="1" ht="18" customHeight="1">
      <c r="A75" s="77"/>
      <c r="B75" s="76"/>
      <c r="C75" s="78"/>
      <c r="D75" s="78"/>
      <c r="E75" s="78"/>
      <c r="F75" s="78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</row>
    <row r="76" spans="1:21" s="41" customFormat="1" ht="18" customHeight="1">
      <c r="A76" s="77"/>
      <c r="B76" s="76"/>
      <c r="C76" s="78"/>
      <c r="D76" s="78"/>
      <c r="E76" s="78"/>
      <c r="F76" s="78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</row>
    <row r="77" spans="1:21" s="41" customFormat="1" ht="18" customHeight="1">
      <c r="A77" s="77"/>
      <c r="B77" s="76"/>
      <c r="C77" s="78"/>
      <c r="D77" s="78"/>
      <c r="E77" s="78"/>
      <c r="F77" s="78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</row>
    <row r="78" spans="1:21" s="41" customFormat="1" ht="18" customHeight="1">
      <c r="A78" s="77"/>
      <c r="B78" s="76"/>
      <c r="C78" s="78"/>
      <c r="D78" s="78"/>
      <c r="E78" s="78"/>
      <c r="F78" s="78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</row>
    <row r="79" spans="1:21" s="41" customFormat="1" ht="18" customHeight="1">
      <c r="A79" s="77"/>
      <c r="B79" s="76"/>
      <c r="C79" s="78"/>
      <c r="D79" s="78"/>
      <c r="E79" s="78"/>
      <c r="F79" s="78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</row>
    <row r="80" spans="1:21" s="41" customFormat="1" ht="18" customHeight="1">
      <c r="A80" s="77"/>
      <c r="B80" s="76"/>
      <c r="C80" s="78"/>
      <c r="D80" s="78"/>
      <c r="E80" s="78"/>
      <c r="F80" s="78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</row>
    <row r="81" spans="1:21" s="41" customFormat="1" ht="18" customHeight="1">
      <c r="A81" s="77"/>
      <c r="B81" s="76"/>
      <c r="C81" s="78"/>
      <c r="D81" s="78"/>
      <c r="E81" s="78"/>
      <c r="F81" s="78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</row>
    <row r="82" spans="1:21" s="41" customFormat="1" ht="18" customHeight="1">
      <c r="A82" s="77"/>
      <c r="B82" s="76"/>
      <c r="C82" s="78"/>
      <c r="D82" s="78"/>
      <c r="E82" s="78"/>
      <c r="F82" s="78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</row>
    <row r="83" spans="1:21" s="41" customFormat="1" ht="18" customHeight="1">
      <c r="A83" s="77"/>
      <c r="B83" s="76"/>
      <c r="C83" s="78"/>
      <c r="D83" s="78"/>
      <c r="E83" s="78"/>
      <c r="F83" s="78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</row>
    <row r="84" spans="1:21" s="41" customFormat="1" ht="18" customHeight="1">
      <c r="A84" s="77"/>
      <c r="B84" s="76"/>
      <c r="C84" s="78"/>
      <c r="D84" s="78"/>
      <c r="E84" s="78"/>
      <c r="F84" s="78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</row>
    <row r="85" spans="1:21" s="41" customFormat="1" ht="18" customHeight="1">
      <c r="A85" s="77"/>
      <c r="B85" s="76"/>
      <c r="C85" s="78"/>
      <c r="D85" s="78"/>
      <c r="E85" s="78"/>
      <c r="F85" s="78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</row>
    <row r="86" spans="1:21" s="41" customFormat="1" ht="18" customHeight="1">
      <c r="A86" s="77"/>
      <c r="B86" s="76"/>
      <c r="C86" s="78"/>
      <c r="D86" s="78"/>
      <c r="E86" s="78"/>
      <c r="F86" s="78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</row>
    <row r="87" spans="1:21" s="41" customFormat="1" ht="18" customHeight="1">
      <c r="A87" s="77"/>
      <c r="B87" s="76"/>
      <c r="C87" s="78"/>
      <c r="D87" s="78"/>
      <c r="E87" s="78"/>
      <c r="F87" s="78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</row>
    <row r="88" spans="1:21" s="41" customFormat="1" ht="18" customHeight="1">
      <c r="A88" s="77"/>
      <c r="B88" s="76"/>
      <c r="C88" s="78"/>
      <c r="D88" s="78"/>
      <c r="E88" s="78"/>
      <c r="F88" s="78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</row>
    <row r="89" spans="1:21" s="41" customFormat="1" ht="18" customHeight="1">
      <c r="A89" s="77"/>
      <c r="B89" s="76"/>
      <c r="C89" s="78"/>
      <c r="D89" s="78"/>
      <c r="E89" s="78"/>
      <c r="F89" s="78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</row>
    <row r="90" spans="1:21" s="41" customFormat="1" ht="18" customHeight="1">
      <c r="A90" s="77"/>
      <c r="B90" s="76"/>
      <c r="C90" s="78"/>
      <c r="D90" s="78"/>
      <c r="E90" s="78"/>
      <c r="F90" s="78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</row>
    <row r="91" spans="1:21" s="41" customFormat="1" ht="18" customHeight="1">
      <c r="A91" s="77"/>
      <c r="B91" s="76"/>
      <c r="C91" s="78"/>
      <c r="D91" s="78"/>
      <c r="E91" s="78"/>
      <c r="F91" s="78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</row>
    <row r="92" spans="1:21" s="41" customFormat="1" ht="18" customHeight="1">
      <c r="A92" s="77"/>
      <c r="B92" s="76"/>
      <c r="C92" s="78"/>
      <c r="D92" s="78"/>
      <c r="E92" s="78"/>
      <c r="F92" s="78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</row>
    <row r="93" spans="1:21" s="41" customFormat="1" ht="18" customHeight="1">
      <c r="A93" s="77"/>
      <c r="B93" s="76"/>
      <c r="C93" s="78"/>
      <c r="D93" s="78"/>
      <c r="E93" s="78"/>
      <c r="F93" s="78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</row>
    <row r="94" spans="1:21" s="41" customFormat="1" ht="18" customHeight="1">
      <c r="A94" s="77"/>
      <c r="B94" s="76"/>
      <c r="C94" s="78"/>
      <c r="D94" s="78"/>
      <c r="E94" s="78"/>
      <c r="F94" s="78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</row>
    <row r="95" spans="1:21" s="41" customFormat="1" ht="18" customHeight="1">
      <c r="A95" s="77"/>
      <c r="B95" s="76"/>
      <c r="C95" s="78"/>
      <c r="D95" s="78"/>
      <c r="E95" s="78"/>
      <c r="F95" s="78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</row>
    <row r="96" spans="1:21" s="41" customFormat="1" ht="18" customHeight="1">
      <c r="A96" s="77"/>
      <c r="B96" s="76"/>
      <c r="C96" s="78"/>
      <c r="D96" s="78"/>
      <c r="E96" s="78"/>
      <c r="F96" s="78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</row>
    <row r="97" spans="1:21" s="41" customFormat="1" ht="18" customHeight="1">
      <c r="A97" s="77"/>
      <c r="B97" s="76"/>
      <c r="C97" s="78"/>
      <c r="D97" s="78"/>
      <c r="E97" s="78"/>
      <c r="F97" s="78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</row>
    <row r="98" spans="1:21" s="41" customFormat="1" ht="18" customHeight="1">
      <c r="A98" s="77"/>
      <c r="B98" s="76"/>
      <c r="C98" s="78"/>
      <c r="D98" s="78"/>
      <c r="E98" s="78"/>
      <c r="F98" s="78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</row>
    <row r="99" spans="1:21" ht="18" customHeight="1">
      <c r="A99" s="77"/>
      <c r="B99" s="76"/>
      <c r="C99" s="78"/>
      <c r="D99" s="78"/>
      <c r="E99" s="78"/>
      <c r="F99" s="78"/>
      <c r="G99" s="76"/>
      <c r="H99" s="76"/>
    </row>
    <row r="100" spans="1:21" ht="18" customHeight="1">
      <c r="A100" s="77"/>
      <c r="B100" s="76"/>
      <c r="C100" s="78"/>
      <c r="D100" s="78"/>
      <c r="E100" s="78"/>
      <c r="F100" s="78"/>
      <c r="G100" s="76"/>
      <c r="H100" s="76"/>
    </row>
    <row r="101" spans="1:21" ht="18" customHeight="1">
      <c r="A101" s="77"/>
      <c r="B101" s="76"/>
      <c r="C101" s="78"/>
      <c r="D101" s="78"/>
      <c r="E101" s="78"/>
      <c r="F101" s="78"/>
      <c r="G101" s="76"/>
      <c r="H101" s="76"/>
    </row>
  </sheetData>
  <mergeCells count="15">
    <mergeCell ref="A2:L2"/>
    <mergeCell ref="M2:V2"/>
    <mergeCell ref="A3:L3"/>
    <mergeCell ref="M3:V3"/>
    <mergeCell ref="A4:L4"/>
    <mergeCell ref="M4:V4"/>
    <mergeCell ref="K5:L5"/>
    <mergeCell ref="U5:V5"/>
    <mergeCell ref="G6:L6"/>
    <mergeCell ref="N6:U6"/>
    <mergeCell ref="B7:B8"/>
    <mergeCell ref="C7:C8"/>
    <mergeCell ref="D7:D8"/>
    <mergeCell ref="E7:E8"/>
    <mergeCell ref="F7:F8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80" pageOrder="overThenDown" orientation="portrait" r:id="rId1"/>
  <headerFooter alignWithMargins="0"/>
  <colBreaks count="1" manualBreakCount="1">
    <brk id="12" max="4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P104"/>
  <sheetViews>
    <sheetView view="pageBreakPreview" topLeftCell="A10" zoomScaleNormal="100" zoomScaleSheetLayoutView="100" workbookViewId="0">
      <selection activeCell="K15" sqref="K15"/>
    </sheetView>
  </sheetViews>
  <sheetFormatPr defaultColWidth="9" defaultRowHeight="14.25"/>
  <cols>
    <col min="1" max="1" width="7.375" style="291" customWidth="1"/>
    <col min="2" max="2" width="12.125" style="262" customWidth="1"/>
    <col min="3" max="3" width="13" style="262" customWidth="1"/>
    <col min="4" max="4" width="12.125" style="262" customWidth="1"/>
    <col min="5" max="5" width="13.25" style="262" customWidth="1"/>
    <col min="6" max="6" width="12.75" style="262" customWidth="1"/>
    <col min="7" max="7" width="13" style="262" customWidth="1"/>
    <col min="8" max="16384" width="9" style="262"/>
  </cols>
  <sheetData>
    <row r="1" spans="1:94" ht="5.0999999999999996" customHeight="1">
      <c r="A1" s="261"/>
      <c r="B1" s="334"/>
      <c r="C1" s="334"/>
      <c r="D1" s="334"/>
      <c r="E1" s="334"/>
      <c r="F1" s="334"/>
      <c r="G1" s="334"/>
    </row>
    <row r="2" spans="1:94" ht="50.1" customHeight="1">
      <c r="A2" s="1063"/>
      <c r="B2" s="1063"/>
      <c r="C2" s="1063"/>
      <c r="D2" s="1063"/>
      <c r="E2" s="1063"/>
      <c r="F2" s="1063"/>
      <c r="G2" s="1063"/>
    </row>
    <row r="3" spans="1:94" s="211" customFormat="1" ht="21" customHeight="1">
      <c r="A3" s="1038" t="s">
        <v>821</v>
      </c>
      <c r="B3" s="1109"/>
      <c r="C3" s="1109"/>
      <c r="D3" s="1109"/>
      <c r="E3" s="1109"/>
      <c r="F3" s="1109"/>
      <c r="G3" s="1109"/>
    </row>
    <row r="4" spans="1:94" s="211" customFormat="1" ht="20.100000000000001" customHeight="1">
      <c r="A4" s="1029" t="s">
        <v>333</v>
      </c>
      <c r="B4" s="1104"/>
      <c r="C4" s="1104"/>
      <c r="D4" s="1104"/>
      <c r="E4" s="1104"/>
      <c r="F4" s="1104"/>
      <c r="G4" s="1104"/>
    </row>
    <row r="5" spans="1:94" s="216" customFormat="1" ht="20.100000000000001" customHeight="1">
      <c r="A5" s="212" t="s">
        <v>334</v>
      </c>
      <c r="B5" s="212"/>
      <c r="C5" s="212"/>
      <c r="D5" s="212"/>
      <c r="E5" s="212"/>
      <c r="F5" s="213"/>
      <c r="G5" s="335" t="s">
        <v>335</v>
      </c>
    </row>
    <row r="6" spans="1:94" s="220" customFormat="1" ht="20.100000000000001" customHeight="1">
      <c r="A6" s="217" t="s">
        <v>336</v>
      </c>
      <c r="B6" s="1084" t="s">
        <v>337</v>
      </c>
      <c r="C6" s="1083"/>
      <c r="D6" s="1084" t="s">
        <v>338</v>
      </c>
      <c r="E6" s="1083"/>
      <c r="F6" s="1084" t="s">
        <v>339</v>
      </c>
      <c r="G6" s="1083"/>
      <c r="H6" s="219"/>
      <c r="I6" s="219"/>
      <c r="J6" s="219"/>
      <c r="K6" s="219"/>
      <c r="L6" s="219"/>
      <c r="M6" s="219"/>
      <c r="N6" s="219"/>
    </row>
    <row r="7" spans="1:94" s="220" customFormat="1" ht="20.100000000000001" customHeight="1">
      <c r="A7" s="221"/>
      <c r="B7" s="225"/>
      <c r="C7" s="1229" t="s">
        <v>340</v>
      </c>
      <c r="D7" s="336"/>
      <c r="E7" s="337" t="s">
        <v>341</v>
      </c>
      <c r="F7" s="338"/>
      <c r="G7" s="339" t="s">
        <v>341</v>
      </c>
      <c r="H7" s="219"/>
      <c r="I7" s="219"/>
      <c r="J7" s="219"/>
      <c r="K7" s="219"/>
      <c r="L7" s="219"/>
      <c r="M7" s="219"/>
      <c r="N7" s="219"/>
    </row>
    <row r="8" spans="1:94" s="220" customFormat="1" ht="20.100000000000001" customHeight="1">
      <c r="A8" s="221"/>
      <c r="B8" s="340"/>
      <c r="C8" s="1116"/>
      <c r="D8" s="341"/>
      <c r="E8" s="342" t="s">
        <v>342</v>
      </c>
      <c r="F8" s="343"/>
      <c r="G8" s="231" t="s">
        <v>342</v>
      </c>
      <c r="H8" s="219"/>
      <c r="I8" s="219"/>
      <c r="J8" s="219"/>
      <c r="K8" s="219"/>
      <c r="L8" s="219"/>
      <c r="M8" s="219"/>
      <c r="N8" s="219"/>
    </row>
    <row r="9" spans="1:94" s="220" customFormat="1" ht="20.100000000000001" customHeight="1">
      <c r="A9" s="228" t="s">
        <v>228</v>
      </c>
      <c r="B9" s="232" t="s">
        <v>343</v>
      </c>
      <c r="C9" s="1116"/>
      <c r="D9" s="232" t="s">
        <v>344</v>
      </c>
      <c r="E9" s="342" t="s">
        <v>345</v>
      </c>
      <c r="F9" s="232" t="s">
        <v>346</v>
      </c>
      <c r="G9" s="231" t="s">
        <v>345</v>
      </c>
    </row>
    <row r="10" spans="1:94" s="236" customFormat="1" ht="84.75" customHeight="1">
      <c r="A10" s="978">
        <v>2015</v>
      </c>
      <c r="B10" s="344">
        <v>1696</v>
      </c>
      <c r="C10" s="344" t="s">
        <v>80</v>
      </c>
      <c r="D10" s="344">
        <v>29</v>
      </c>
      <c r="E10" s="344" t="s">
        <v>80</v>
      </c>
      <c r="F10" s="344">
        <v>2796</v>
      </c>
      <c r="G10" s="345" t="s">
        <v>80</v>
      </c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</row>
    <row r="11" spans="1:94" s="236" customFormat="1" ht="84.75" customHeight="1">
      <c r="A11" s="979">
        <v>2016</v>
      </c>
      <c r="B11" s="347">
        <v>1436</v>
      </c>
      <c r="C11" s="347" t="s">
        <v>80</v>
      </c>
      <c r="D11" s="347">
        <v>27</v>
      </c>
      <c r="E11" s="347" t="s">
        <v>80</v>
      </c>
      <c r="F11" s="347">
        <v>2278</v>
      </c>
      <c r="G11" s="348" t="s">
        <v>80</v>
      </c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</row>
    <row r="12" spans="1:94" s="236" customFormat="1" ht="84.75" customHeight="1">
      <c r="A12" s="979">
        <v>2017</v>
      </c>
      <c r="B12" s="347">
        <v>1543</v>
      </c>
      <c r="C12" s="347">
        <v>0</v>
      </c>
      <c r="D12" s="347">
        <v>31</v>
      </c>
      <c r="E12" s="347">
        <v>0</v>
      </c>
      <c r="F12" s="347">
        <v>2512</v>
      </c>
      <c r="G12" s="348">
        <v>0</v>
      </c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</row>
    <row r="13" spans="1:94" s="236" customFormat="1" ht="84.75" customHeight="1">
      <c r="A13" s="979">
        <v>2018</v>
      </c>
      <c r="B13" s="347">
        <v>1547</v>
      </c>
      <c r="C13" s="347">
        <v>0</v>
      </c>
      <c r="D13" s="347">
        <v>28</v>
      </c>
      <c r="E13" s="347">
        <v>0</v>
      </c>
      <c r="F13" s="347">
        <v>2540</v>
      </c>
      <c r="G13" s="348">
        <v>0</v>
      </c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</row>
    <row r="14" spans="1:94" s="243" customFormat="1" ht="84.75" customHeight="1">
      <c r="A14" s="980">
        <v>2019</v>
      </c>
      <c r="B14" s="783">
        <v>1835</v>
      </c>
      <c r="C14" s="783">
        <v>0</v>
      </c>
      <c r="D14" s="783">
        <v>16</v>
      </c>
      <c r="E14" s="783">
        <v>0</v>
      </c>
      <c r="F14" s="783">
        <v>3397</v>
      </c>
      <c r="G14" s="784">
        <v>0</v>
      </c>
      <c r="H14" s="346"/>
      <c r="I14" s="346"/>
      <c r="J14" s="346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349"/>
      <c r="BR14" s="349"/>
      <c r="BS14" s="349"/>
      <c r="BT14" s="349"/>
      <c r="BU14" s="349"/>
      <c r="BV14" s="349"/>
      <c r="BW14" s="349"/>
      <c r="BX14" s="349"/>
      <c r="BY14" s="349"/>
      <c r="BZ14" s="349"/>
      <c r="CA14" s="349"/>
      <c r="CB14" s="349"/>
      <c r="CC14" s="349"/>
      <c r="CD14" s="349"/>
      <c r="CE14" s="349"/>
      <c r="CF14" s="349"/>
      <c r="CG14" s="349"/>
      <c r="CH14" s="349"/>
      <c r="CI14" s="349"/>
      <c r="CJ14" s="349"/>
      <c r="CK14" s="349"/>
      <c r="CL14" s="349"/>
      <c r="CM14" s="349"/>
      <c r="CN14" s="349"/>
      <c r="CO14" s="349"/>
      <c r="CP14" s="349"/>
    </row>
    <row r="15" spans="1:94" s="243" customFormat="1" ht="84.75" customHeight="1">
      <c r="A15" s="981">
        <v>2020</v>
      </c>
      <c r="B15" s="807">
        <v>1779</v>
      </c>
      <c r="C15" s="807">
        <v>0</v>
      </c>
      <c r="D15" s="807">
        <v>27</v>
      </c>
      <c r="E15" s="807">
        <v>0</v>
      </c>
      <c r="F15" s="807">
        <v>3024</v>
      </c>
      <c r="G15" s="808">
        <v>0</v>
      </c>
      <c r="H15" s="346"/>
      <c r="I15" s="346"/>
      <c r="J15" s="346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49"/>
      <c r="CO15" s="349"/>
      <c r="CP15" s="349"/>
    </row>
    <row r="16" spans="1:94" s="220" customFormat="1" ht="14.1" customHeight="1">
      <c r="A16" s="350" t="s">
        <v>332</v>
      </c>
      <c r="B16" s="351"/>
      <c r="C16" s="329"/>
      <c r="D16" s="351"/>
      <c r="E16" s="351"/>
      <c r="F16" s="1230"/>
      <c r="G16" s="1230"/>
    </row>
    <row r="17" spans="1:5" ht="14.25" customHeight="1">
      <c r="A17" s="216"/>
      <c r="B17" s="352"/>
      <c r="D17" s="352"/>
      <c r="E17" s="352"/>
    </row>
    <row r="18" spans="1:5" ht="14.25" customHeight="1">
      <c r="A18" s="262"/>
      <c r="B18" s="352"/>
      <c r="D18" s="352"/>
      <c r="E18" s="352"/>
    </row>
    <row r="19" spans="1:5" ht="14.25" customHeight="1">
      <c r="A19" s="262"/>
      <c r="B19" s="352"/>
      <c r="D19" s="352"/>
      <c r="E19" s="352"/>
    </row>
    <row r="20" spans="1:5" ht="14.25" customHeight="1">
      <c r="A20" s="262"/>
      <c r="B20" s="352"/>
      <c r="D20" s="352"/>
      <c r="E20" s="352"/>
    </row>
    <row r="21" spans="1:5" ht="14.25" customHeight="1">
      <c r="A21" s="262"/>
      <c r="B21" s="352"/>
      <c r="D21" s="352"/>
      <c r="E21" s="352"/>
    </row>
    <row r="22" spans="1:5" ht="14.25" customHeight="1">
      <c r="A22" s="262"/>
      <c r="B22" s="352"/>
      <c r="D22" s="352"/>
      <c r="E22" s="352"/>
    </row>
    <row r="23" spans="1:5" ht="14.25" customHeight="1">
      <c r="A23" s="262"/>
      <c r="B23" s="352"/>
      <c r="D23" s="352"/>
      <c r="E23" s="352"/>
    </row>
    <row r="24" spans="1:5" ht="14.25" customHeight="1">
      <c r="A24" s="262"/>
      <c r="B24" s="352"/>
      <c r="D24" s="352"/>
      <c r="E24" s="352"/>
    </row>
    <row r="25" spans="1:5" ht="14.25" customHeight="1">
      <c r="A25" s="262"/>
      <c r="B25" s="352"/>
      <c r="D25" s="352"/>
      <c r="E25" s="352"/>
    </row>
    <row r="26" spans="1:5" ht="14.25" customHeight="1">
      <c r="A26" s="262"/>
      <c r="B26" s="352"/>
      <c r="D26" s="352"/>
      <c r="E26" s="352"/>
    </row>
    <row r="27" spans="1:5" ht="14.25" customHeight="1">
      <c r="A27" s="262"/>
      <c r="B27" s="352"/>
    </row>
    <row r="28" spans="1:5" ht="14.25" customHeight="1">
      <c r="A28" s="262"/>
      <c r="B28" s="352"/>
    </row>
    <row r="29" spans="1:5" ht="14.25" customHeight="1">
      <c r="A29" s="262"/>
      <c r="B29" s="352"/>
    </row>
    <row r="30" spans="1:5" ht="14.25" customHeight="1">
      <c r="A30" s="262"/>
      <c r="B30" s="352"/>
    </row>
    <row r="31" spans="1:5" ht="14.25" customHeight="1">
      <c r="A31" s="262"/>
      <c r="B31" s="352"/>
    </row>
    <row r="32" spans="1:5" ht="14.25" customHeight="1">
      <c r="A32" s="262"/>
      <c r="B32" s="352"/>
    </row>
    <row r="33" spans="1:1" ht="14.25" customHeight="1">
      <c r="A33" s="262"/>
    </row>
    <row r="34" spans="1:1" ht="14.25" customHeight="1">
      <c r="A34" s="262"/>
    </row>
    <row r="35" spans="1:1" ht="14.25" customHeight="1">
      <c r="A35" s="262"/>
    </row>
    <row r="36" spans="1:1" ht="14.25" customHeight="1">
      <c r="A36" s="262"/>
    </row>
    <row r="37" spans="1:1" ht="14.25" customHeight="1">
      <c r="A37" s="262"/>
    </row>
    <row r="38" spans="1:1" ht="14.25" customHeight="1">
      <c r="A38" s="262"/>
    </row>
    <row r="39" spans="1:1" ht="14.25" customHeight="1">
      <c r="A39" s="262"/>
    </row>
    <row r="40" spans="1:1" ht="14.25" customHeight="1">
      <c r="A40" s="262"/>
    </row>
    <row r="41" spans="1:1" ht="14.25" customHeight="1">
      <c r="A41" s="262"/>
    </row>
    <row r="42" spans="1:1" ht="14.25" customHeight="1">
      <c r="A42" s="262"/>
    </row>
    <row r="43" spans="1:1" ht="14.25" customHeight="1">
      <c r="A43" s="262"/>
    </row>
    <row r="44" spans="1:1" ht="14.25" customHeight="1">
      <c r="A44" s="262"/>
    </row>
    <row r="45" spans="1:1" ht="14.25" customHeight="1">
      <c r="A45" s="262"/>
    </row>
    <row r="46" spans="1:1" ht="14.25" customHeight="1">
      <c r="A46" s="262"/>
    </row>
    <row r="47" spans="1:1" ht="14.25" customHeight="1">
      <c r="A47" s="262"/>
    </row>
    <row r="48" spans="1:1" ht="14.25" customHeight="1">
      <c r="A48" s="262"/>
    </row>
    <row r="49" spans="1:1" ht="14.25" customHeight="1">
      <c r="A49" s="262"/>
    </row>
    <row r="50" spans="1:1" ht="14.25" customHeight="1">
      <c r="A50" s="262"/>
    </row>
    <row r="51" spans="1:1" ht="14.25" customHeight="1">
      <c r="A51" s="262"/>
    </row>
    <row r="52" spans="1:1" ht="14.25" customHeight="1">
      <c r="A52" s="262"/>
    </row>
    <row r="53" spans="1:1" ht="14.25" customHeight="1">
      <c r="A53" s="262"/>
    </row>
    <row r="54" spans="1:1" ht="14.25" customHeight="1">
      <c r="A54" s="262"/>
    </row>
    <row r="55" spans="1:1" ht="14.25" customHeight="1">
      <c r="A55" s="262"/>
    </row>
    <row r="56" spans="1:1" ht="14.25" customHeight="1">
      <c r="A56" s="262"/>
    </row>
    <row r="57" spans="1:1" ht="14.25" customHeight="1">
      <c r="A57" s="262"/>
    </row>
    <row r="58" spans="1:1" ht="14.25" customHeight="1">
      <c r="A58" s="262"/>
    </row>
    <row r="59" spans="1:1" ht="14.25" customHeight="1">
      <c r="A59" s="262"/>
    </row>
    <row r="60" spans="1:1" ht="14.25" customHeight="1">
      <c r="A60" s="262"/>
    </row>
    <row r="61" spans="1:1" ht="14.25" customHeight="1">
      <c r="A61" s="262"/>
    </row>
    <row r="62" spans="1:1" ht="14.25" customHeight="1">
      <c r="A62" s="262"/>
    </row>
    <row r="63" spans="1:1" ht="14.25" customHeight="1">
      <c r="A63" s="262"/>
    </row>
    <row r="64" spans="1:1" ht="14.25" customHeight="1">
      <c r="A64" s="262"/>
    </row>
    <row r="65" spans="1:1" ht="14.25" customHeight="1">
      <c r="A65" s="262"/>
    </row>
    <row r="66" spans="1:1" ht="14.25" customHeight="1">
      <c r="A66" s="262"/>
    </row>
    <row r="67" spans="1:1" ht="14.25" customHeight="1">
      <c r="A67" s="262"/>
    </row>
    <row r="68" spans="1:1" ht="14.25" customHeight="1">
      <c r="A68" s="262"/>
    </row>
    <row r="69" spans="1:1" ht="14.25" customHeight="1">
      <c r="A69" s="262"/>
    </row>
    <row r="70" spans="1:1" ht="14.25" customHeight="1">
      <c r="A70" s="262"/>
    </row>
    <row r="71" spans="1:1" ht="14.25" customHeight="1">
      <c r="A71" s="262"/>
    </row>
    <row r="72" spans="1:1" ht="14.25" customHeight="1">
      <c r="A72" s="262"/>
    </row>
    <row r="73" spans="1:1" ht="14.25" customHeight="1">
      <c r="A73" s="262"/>
    </row>
    <row r="74" spans="1:1" ht="14.25" customHeight="1">
      <c r="A74" s="262"/>
    </row>
    <row r="75" spans="1:1" ht="14.25" customHeight="1">
      <c r="A75" s="262"/>
    </row>
    <row r="76" spans="1:1" ht="14.25" customHeight="1">
      <c r="A76" s="262"/>
    </row>
    <row r="77" spans="1:1" ht="14.25" customHeight="1">
      <c r="A77" s="262"/>
    </row>
    <row r="78" spans="1:1" ht="14.25" customHeight="1">
      <c r="A78" s="262"/>
    </row>
    <row r="79" spans="1:1" ht="14.25" customHeight="1">
      <c r="A79" s="262"/>
    </row>
    <row r="80" spans="1:1" ht="14.25" customHeight="1">
      <c r="A80" s="262"/>
    </row>
    <row r="81" spans="1:1" ht="14.25" customHeight="1">
      <c r="A81" s="262"/>
    </row>
    <row r="82" spans="1:1" ht="14.25" customHeight="1">
      <c r="A82" s="262"/>
    </row>
    <row r="83" spans="1:1" ht="14.25" customHeight="1">
      <c r="A83" s="262"/>
    </row>
    <row r="84" spans="1:1" ht="14.25" customHeight="1">
      <c r="A84" s="262"/>
    </row>
    <row r="85" spans="1:1" ht="14.25" customHeight="1">
      <c r="A85" s="262"/>
    </row>
    <row r="86" spans="1:1" ht="14.25" customHeight="1">
      <c r="A86" s="262"/>
    </row>
    <row r="87" spans="1:1" ht="14.25" customHeight="1">
      <c r="A87" s="262"/>
    </row>
    <row r="88" spans="1:1" ht="14.25" customHeight="1">
      <c r="A88" s="262"/>
    </row>
    <row r="89" spans="1:1" ht="14.25" customHeight="1">
      <c r="A89" s="262"/>
    </row>
    <row r="90" spans="1:1" ht="14.25" customHeight="1">
      <c r="A90" s="262"/>
    </row>
    <row r="91" spans="1:1" ht="14.25" customHeight="1">
      <c r="A91" s="262"/>
    </row>
    <row r="92" spans="1:1" ht="14.25" customHeight="1">
      <c r="A92" s="262"/>
    </row>
    <row r="93" spans="1:1" ht="14.25" customHeight="1">
      <c r="A93" s="262"/>
    </row>
    <row r="94" spans="1:1" ht="14.25" customHeight="1">
      <c r="A94" s="262"/>
    </row>
    <row r="95" spans="1:1" ht="14.25" customHeight="1">
      <c r="A95" s="262"/>
    </row>
    <row r="96" spans="1:1" ht="14.25" customHeight="1">
      <c r="A96" s="262"/>
    </row>
    <row r="97" spans="1:1" ht="14.25" customHeight="1">
      <c r="A97" s="262"/>
    </row>
    <row r="98" spans="1:1" ht="14.25" customHeight="1">
      <c r="A98" s="262"/>
    </row>
    <row r="99" spans="1:1" ht="14.25" customHeight="1">
      <c r="A99" s="262"/>
    </row>
    <row r="100" spans="1:1" ht="14.25" customHeight="1">
      <c r="A100" s="262"/>
    </row>
    <row r="101" spans="1:1" ht="14.25" customHeight="1">
      <c r="A101" s="262"/>
    </row>
    <row r="102" spans="1:1" ht="14.25" customHeight="1">
      <c r="A102" s="262"/>
    </row>
    <row r="103" spans="1:1" ht="14.25" customHeight="1">
      <c r="A103" s="262"/>
    </row>
    <row r="104" spans="1:1" ht="14.25" customHeight="1">
      <c r="A104" s="262"/>
    </row>
  </sheetData>
  <mergeCells count="8">
    <mergeCell ref="C7:C9"/>
    <mergeCell ref="F16:G16"/>
    <mergeCell ref="A2:G2"/>
    <mergeCell ref="A3:G3"/>
    <mergeCell ref="A4:G4"/>
    <mergeCell ref="B6:C6"/>
    <mergeCell ref="D6:E6"/>
    <mergeCell ref="F6:G6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6"/>
  <sheetViews>
    <sheetView view="pageBreakPreview" zoomScaleNormal="100" zoomScaleSheetLayoutView="100" workbookViewId="0">
      <selection activeCell="P10" sqref="P10"/>
    </sheetView>
  </sheetViews>
  <sheetFormatPr defaultColWidth="9" defaultRowHeight="14.25"/>
  <cols>
    <col min="1" max="1" width="7.875" style="291" customWidth="1"/>
    <col min="2" max="2" width="8.75" style="291" customWidth="1"/>
    <col min="3" max="4" width="8.25" style="291" customWidth="1"/>
    <col min="5" max="5" width="7.75" style="291" customWidth="1"/>
    <col min="6" max="6" width="7.625" style="291" customWidth="1"/>
    <col min="7" max="11" width="7.125" style="291" customWidth="1"/>
    <col min="12" max="16384" width="9" style="262"/>
  </cols>
  <sheetData>
    <row r="1" spans="1:14" ht="5.0999999999999996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4" ht="50.1" customHeight="1">
      <c r="A2" s="1063"/>
      <c r="B2" s="1063"/>
      <c r="C2" s="1063"/>
      <c r="D2" s="1063"/>
      <c r="E2" s="1063"/>
      <c r="F2" s="1063"/>
      <c r="G2" s="1063"/>
      <c r="H2" s="1063"/>
      <c r="I2" s="1063"/>
      <c r="J2" s="1063"/>
      <c r="K2" s="1063"/>
    </row>
    <row r="3" spans="1:14" s="353" customFormat="1" ht="21" customHeight="1">
      <c r="A3" s="1038" t="s">
        <v>858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</row>
    <row r="4" spans="1:14" s="353" customFormat="1" ht="20.100000000000001" customHeight="1">
      <c r="A4" s="1029" t="s">
        <v>347</v>
      </c>
      <c r="B4" s="1104"/>
      <c r="C4" s="1104"/>
      <c r="D4" s="1104"/>
      <c r="E4" s="1104"/>
      <c r="F4" s="1104"/>
      <c r="G4" s="1104"/>
      <c r="H4" s="1104"/>
      <c r="I4" s="1104"/>
      <c r="J4" s="1104"/>
      <c r="K4" s="1104"/>
    </row>
    <row r="5" spans="1:14" ht="20.100000000000001" customHeight="1">
      <c r="A5" s="354" t="s">
        <v>334</v>
      </c>
      <c r="B5" s="354"/>
      <c r="C5" s="355"/>
      <c r="D5" s="355"/>
      <c r="E5" s="355"/>
      <c r="F5" s="355"/>
      <c r="G5" s="355"/>
      <c r="H5" s="355"/>
      <c r="I5" s="355"/>
      <c r="J5" s="355"/>
      <c r="K5" s="215" t="s">
        <v>335</v>
      </c>
    </row>
    <row r="6" spans="1:14" s="357" customFormat="1" ht="20.100000000000001" customHeight="1">
      <c r="A6" s="339" t="s">
        <v>236</v>
      </c>
      <c r="B6" s="1082" t="s">
        <v>348</v>
      </c>
      <c r="C6" s="1082"/>
      <c r="D6" s="1082"/>
      <c r="E6" s="1083"/>
      <c r="F6" s="1082" t="s">
        <v>349</v>
      </c>
      <c r="G6" s="1082"/>
      <c r="H6" s="1082"/>
      <c r="I6" s="1082"/>
      <c r="J6" s="1082"/>
      <c r="K6" s="1083"/>
      <c r="L6" s="356"/>
      <c r="M6" s="356"/>
      <c r="N6" s="356"/>
    </row>
    <row r="7" spans="1:14" s="357" customFormat="1" ht="13.5" customHeight="1">
      <c r="A7" s="358"/>
      <c r="B7" s="1021" t="s">
        <v>350</v>
      </c>
      <c r="C7" s="1021"/>
      <c r="D7" s="1021"/>
      <c r="E7" s="1022"/>
      <c r="F7" s="1021" t="s">
        <v>351</v>
      </c>
      <c r="G7" s="1021"/>
      <c r="H7" s="1021"/>
      <c r="I7" s="1021"/>
      <c r="J7" s="1021"/>
      <c r="K7" s="1022"/>
      <c r="L7" s="356"/>
      <c r="M7" s="356"/>
      <c r="N7" s="356"/>
    </row>
    <row r="8" spans="1:14" s="357" customFormat="1" ht="29.25" customHeight="1">
      <c r="A8" s="358"/>
      <c r="B8" s="359" t="s">
        <v>352</v>
      </c>
      <c r="C8" s="339" t="s">
        <v>353</v>
      </c>
      <c r="D8" s="339" t="s">
        <v>354</v>
      </c>
      <c r="E8" s="298" t="s">
        <v>355</v>
      </c>
      <c r="F8" s="339" t="s">
        <v>356</v>
      </c>
      <c r="G8" s="339" t="s">
        <v>357</v>
      </c>
      <c r="H8" s="339" t="s">
        <v>358</v>
      </c>
      <c r="I8" s="339" t="s">
        <v>359</v>
      </c>
      <c r="J8" s="339" t="s">
        <v>360</v>
      </c>
      <c r="K8" s="339" t="s">
        <v>361</v>
      </c>
      <c r="L8" s="356"/>
      <c r="M8" s="356"/>
      <c r="N8" s="356"/>
    </row>
    <row r="9" spans="1:14" s="332" customFormat="1" ht="25.5" customHeight="1">
      <c r="A9" s="231" t="s">
        <v>228</v>
      </c>
      <c r="B9" s="360" t="s">
        <v>362</v>
      </c>
      <c r="C9" s="361" t="s">
        <v>363</v>
      </c>
      <c r="D9" s="361" t="s">
        <v>364</v>
      </c>
      <c r="E9" s="361" t="s">
        <v>365</v>
      </c>
      <c r="F9" s="361" t="s">
        <v>366</v>
      </c>
      <c r="G9" s="231" t="s">
        <v>367</v>
      </c>
      <c r="H9" s="231" t="s">
        <v>368</v>
      </c>
      <c r="I9" s="231" t="s">
        <v>369</v>
      </c>
      <c r="J9" s="361" t="s">
        <v>370</v>
      </c>
      <c r="K9" s="231" t="s">
        <v>246</v>
      </c>
    </row>
    <row r="10" spans="1:14" s="284" customFormat="1" ht="84" customHeight="1">
      <c r="A10" s="982">
        <v>2015</v>
      </c>
      <c r="B10" s="362">
        <v>346</v>
      </c>
      <c r="C10" s="362">
        <v>1284</v>
      </c>
      <c r="D10" s="362">
        <v>66</v>
      </c>
      <c r="E10" s="363">
        <v>0</v>
      </c>
      <c r="F10" s="362">
        <v>1158</v>
      </c>
      <c r="G10" s="362">
        <v>79</v>
      </c>
      <c r="H10" s="362">
        <v>218</v>
      </c>
      <c r="I10" s="363">
        <v>0</v>
      </c>
      <c r="J10" s="362">
        <v>92</v>
      </c>
      <c r="K10" s="364">
        <v>149</v>
      </c>
    </row>
    <row r="11" spans="1:14" s="284" customFormat="1" ht="84" customHeight="1">
      <c r="A11" s="983">
        <v>2016</v>
      </c>
      <c r="B11" s="365">
        <v>313</v>
      </c>
      <c r="C11" s="365">
        <v>1076</v>
      </c>
      <c r="D11" s="365">
        <v>47</v>
      </c>
      <c r="E11" s="366">
        <v>0</v>
      </c>
      <c r="F11" s="365">
        <v>991</v>
      </c>
      <c r="G11" s="365">
        <v>61</v>
      </c>
      <c r="H11" s="365">
        <v>154</v>
      </c>
      <c r="I11" s="366">
        <v>0</v>
      </c>
      <c r="J11" s="365">
        <v>107</v>
      </c>
      <c r="K11" s="367">
        <v>123</v>
      </c>
    </row>
    <row r="12" spans="1:14" s="284" customFormat="1" ht="84" customHeight="1">
      <c r="A12" s="983">
        <v>2017</v>
      </c>
      <c r="B12" s="365">
        <v>345</v>
      </c>
      <c r="C12" s="365">
        <v>1155</v>
      </c>
      <c r="D12" s="365">
        <v>43</v>
      </c>
      <c r="E12" s="366">
        <v>0</v>
      </c>
      <c r="F12" s="365">
        <v>1049</v>
      </c>
      <c r="G12" s="365">
        <v>72</v>
      </c>
      <c r="H12" s="365">
        <v>196</v>
      </c>
      <c r="I12" s="366">
        <v>0</v>
      </c>
      <c r="J12" s="365">
        <v>104</v>
      </c>
      <c r="K12" s="367">
        <v>122</v>
      </c>
    </row>
    <row r="13" spans="1:14" s="284" customFormat="1" ht="84" customHeight="1">
      <c r="A13" s="983">
        <v>2018</v>
      </c>
      <c r="B13" s="365">
        <v>323</v>
      </c>
      <c r="C13" s="365">
        <v>1180</v>
      </c>
      <c r="D13" s="365">
        <v>44</v>
      </c>
      <c r="E13" s="366">
        <v>0</v>
      </c>
      <c r="F13" s="365">
        <v>1051</v>
      </c>
      <c r="G13" s="365">
        <v>71</v>
      </c>
      <c r="H13" s="365">
        <v>207</v>
      </c>
      <c r="I13" s="366">
        <v>0</v>
      </c>
      <c r="J13" s="365">
        <v>102</v>
      </c>
      <c r="K13" s="367">
        <v>45</v>
      </c>
    </row>
    <row r="14" spans="1:14" s="284" customFormat="1" ht="84" customHeight="1">
      <c r="A14" s="984">
        <v>2019</v>
      </c>
      <c r="B14" s="785">
        <v>371</v>
      </c>
      <c r="C14" s="785">
        <v>1539</v>
      </c>
      <c r="D14" s="785">
        <v>50</v>
      </c>
      <c r="E14" s="758">
        <v>0</v>
      </c>
      <c r="F14" s="785">
        <v>1338</v>
      </c>
      <c r="G14" s="785">
        <v>81</v>
      </c>
      <c r="H14" s="785">
        <v>273</v>
      </c>
      <c r="I14" s="758">
        <v>0</v>
      </c>
      <c r="J14" s="785">
        <v>143</v>
      </c>
      <c r="K14" s="786">
        <v>60</v>
      </c>
    </row>
    <row r="15" spans="1:14" s="284" customFormat="1" ht="84" customHeight="1">
      <c r="A15" s="985">
        <v>2020</v>
      </c>
      <c r="B15" s="809">
        <v>288</v>
      </c>
      <c r="C15" s="809">
        <v>1447</v>
      </c>
      <c r="D15" s="809">
        <v>44</v>
      </c>
      <c r="E15" s="810">
        <v>0</v>
      </c>
      <c r="F15" s="809">
        <v>1222</v>
      </c>
      <c r="G15" s="809">
        <v>59</v>
      </c>
      <c r="H15" s="809">
        <v>424</v>
      </c>
      <c r="I15" s="810">
        <v>0</v>
      </c>
      <c r="J15" s="809">
        <v>139</v>
      </c>
      <c r="K15" s="811">
        <v>60</v>
      </c>
    </row>
    <row r="16" spans="1:14" s="332" customFormat="1" ht="32.25" customHeight="1">
      <c r="A16" s="1231" t="s">
        <v>371</v>
      </c>
      <c r="B16" s="1232"/>
      <c r="C16" s="1232"/>
      <c r="D16" s="1232"/>
      <c r="E16" s="1232"/>
      <c r="F16" s="1232"/>
      <c r="G16" s="1232"/>
      <c r="H16" s="1232"/>
      <c r="I16" s="1232"/>
      <c r="J16" s="1232"/>
      <c r="K16" s="1232"/>
    </row>
  </sheetData>
  <mergeCells count="8">
    <mergeCell ref="A16:K16"/>
    <mergeCell ref="A2:K2"/>
    <mergeCell ref="A3:K3"/>
    <mergeCell ref="A4:K4"/>
    <mergeCell ref="B6:E6"/>
    <mergeCell ref="F6:K6"/>
    <mergeCell ref="B7:E7"/>
    <mergeCell ref="F7:K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1"/>
  <sheetViews>
    <sheetView view="pageBreakPreview" zoomScaleNormal="100" zoomScaleSheetLayoutView="100" workbookViewId="0">
      <selection activeCell="G3" sqref="G3:N3"/>
    </sheetView>
  </sheetViews>
  <sheetFormatPr defaultColWidth="9" defaultRowHeight="14.25"/>
  <cols>
    <col min="1" max="1" width="9.375" style="291" customWidth="1"/>
    <col min="2" max="6" width="14.125" style="291" customWidth="1"/>
    <col min="7" max="7" width="10.625" style="291" customWidth="1"/>
    <col min="8" max="8" width="14.625" style="291" bestFit="1" customWidth="1"/>
    <col min="9" max="10" width="10.625" style="291" customWidth="1"/>
    <col min="11" max="11" width="13.375" style="333" bestFit="1" customWidth="1"/>
    <col min="12" max="12" width="9.875" style="333" customWidth="1"/>
    <col min="13" max="13" width="10.25" style="333" customWidth="1"/>
    <col min="14" max="14" width="14.625" style="333" bestFit="1" customWidth="1"/>
    <col min="15" max="15" width="9.375" style="262" bestFit="1" customWidth="1"/>
    <col min="16" max="16384" width="9" style="262"/>
  </cols>
  <sheetData>
    <row r="1" spans="1:15" ht="5.0999999999999996" customHeight="1"/>
    <row r="2" spans="1:15" ht="50.1" customHeight="1">
      <c r="A2" s="1063"/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</row>
    <row r="3" spans="1:15" s="211" customFormat="1" ht="21" customHeight="1">
      <c r="A3" s="1038" t="s">
        <v>856</v>
      </c>
      <c r="B3" s="1109"/>
      <c r="C3" s="1109"/>
      <c r="D3" s="1109"/>
      <c r="E3" s="1109"/>
      <c r="F3" s="1109"/>
      <c r="G3" s="1038" t="s">
        <v>857</v>
      </c>
      <c r="H3" s="1038"/>
      <c r="I3" s="1038"/>
      <c r="J3" s="1038"/>
      <c r="K3" s="1038"/>
      <c r="L3" s="1038"/>
      <c r="M3" s="1038"/>
      <c r="N3" s="1038"/>
    </row>
    <row r="4" spans="1:15" s="211" customFormat="1" ht="21" customHeight="1">
      <c r="A4" s="1029" t="s">
        <v>388</v>
      </c>
      <c r="B4" s="1029"/>
      <c r="C4" s="1029"/>
      <c r="D4" s="1029"/>
      <c r="E4" s="1029"/>
      <c r="F4" s="1029"/>
      <c r="G4" s="1029" t="s">
        <v>389</v>
      </c>
      <c r="H4" s="1109"/>
      <c r="I4" s="1109"/>
      <c r="J4" s="1109"/>
      <c r="K4" s="1109"/>
      <c r="L4" s="1109"/>
      <c r="M4" s="1109"/>
      <c r="N4" s="1109"/>
    </row>
    <row r="5" spans="1:15" s="216" customFormat="1" ht="21" customHeight="1">
      <c r="A5" s="212" t="s">
        <v>390</v>
      </c>
      <c r="B5" s="212"/>
      <c r="C5" s="212"/>
      <c r="D5" s="212"/>
      <c r="E5" s="213"/>
      <c r="F5" s="215" t="s">
        <v>391</v>
      </c>
      <c r="G5" s="212" t="s">
        <v>390</v>
      </c>
      <c r="H5" s="214"/>
      <c r="I5" s="214"/>
      <c r="J5" s="214"/>
      <c r="K5" s="384"/>
      <c r="L5" s="384"/>
      <c r="M5" s="384"/>
      <c r="N5" s="215" t="s">
        <v>391</v>
      </c>
    </row>
    <row r="6" spans="1:15" s="220" customFormat="1" ht="19.5" customHeight="1">
      <c r="A6" s="217" t="s">
        <v>125</v>
      </c>
      <c r="B6" s="253" t="s">
        <v>392</v>
      </c>
      <c r="C6" s="1160" t="s">
        <v>393</v>
      </c>
      <c r="D6" s="1236"/>
      <c r="E6" s="1236"/>
      <c r="F6" s="1237"/>
      <c r="G6" s="217" t="s">
        <v>125</v>
      </c>
      <c r="H6" s="1160" t="s">
        <v>394</v>
      </c>
      <c r="I6" s="1236"/>
      <c r="J6" s="1236"/>
      <c r="K6" s="1236"/>
      <c r="L6" s="1236"/>
      <c r="M6" s="1236"/>
      <c r="N6" s="1237"/>
    </row>
    <row r="7" spans="1:15" s="220" customFormat="1" ht="23.25" customHeight="1">
      <c r="A7" s="221"/>
      <c r="B7" s="225"/>
      <c r="C7" s="253" t="s">
        <v>395</v>
      </c>
      <c r="D7" s="225" t="s">
        <v>396</v>
      </c>
      <c r="E7" s="225" t="s">
        <v>397</v>
      </c>
      <c r="F7" s="385" t="s">
        <v>398</v>
      </c>
      <c r="G7" s="221"/>
      <c r="H7" s="224" t="s">
        <v>357</v>
      </c>
      <c r="I7" s="224"/>
      <c r="J7" s="1084" t="s">
        <v>399</v>
      </c>
      <c r="K7" s="1083"/>
      <c r="L7" s="224" t="s">
        <v>400</v>
      </c>
      <c r="M7" s="339" t="s">
        <v>360</v>
      </c>
      <c r="N7" s="386" t="s">
        <v>401</v>
      </c>
    </row>
    <row r="8" spans="1:15" s="220" customFormat="1" ht="19.5" customHeight="1">
      <c r="A8" s="228" t="s">
        <v>228</v>
      </c>
      <c r="B8" s="254" t="s">
        <v>402</v>
      </c>
      <c r="C8" s="254" t="s">
        <v>403</v>
      </c>
      <c r="D8" s="254" t="s">
        <v>404</v>
      </c>
      <c r="E8" s="987" t="s">
        <v>405</v>
      </c>
      <c r="F8" s="387" t="s">
        <v>406</v>
      </c>
      <c r="G8" s="228" t="s">
        <v>228</v>
      </c>
      <c r="H8" s="272" t="s">
        <v>367</v>
      </c>
      <c r="I8" s="272"/>
      <c r="J8" s="1238" t="s">
        <v>407</v>
      </c>
      <c r="K8" s="1239"/>
      <c r="L8" s="697" t="s">
        <v>368</v>
      </c>
      <c r="M8" s="231" t="s">
        <v>408</v>
      </c>
      <c r="N8" s="360" t="s">
        <v>409</v>
      </c>
    </row>
    <row r="9" spans="1:15" s="284" customFormat="1" ht="39.6" customHeight="1">
      <c r="A9" s="930">
        <v>2015</v>
      </c>
      <c r="B9" s="723">
        <v>43226</v>
      </c>
      <c r="C9" s="723">
        <v>2167</v>
      </c>
      <c r="D9" s="723">
        <v>18351</v>
      </c>
      <c r="E9" s="720">
        <v>0</v>
      </c>
      <c r="F9" s="699">
        <v>12149</v>
      </c>
      <c r="G9" s="930">
        <v>2015</v>
      </c>
      <c r="H9" s="723">
        <v>1989</v>
      </c>
      <c r="I9" s="723"/>
      <c r="J9" s="723">
        <v>32458</v>
      </c>
      <c r="K9" s="723"/>
      <c r="L9" s="723">
        <v>7067</v>
      </c>
      <c r="M9" s="723">
        <v>1347</v>
      </c>
      <c r="N9" s="699">
        <v>365</v>
      </c>
    </row>
    <row r="10" spans="1:15" s="284" customFormat="1" ht="39.6" customHeight="1">
      <c r="A10" s="931">
        <v>2016</v>
      </c>
      <c r="B10" s="720">
        <v>39828</v>
      </c>
      <c r="C10" s="720">
        <v>1642</v>
      </c>
      <c r="D10" s="720">
        <v>17544</v>
      </c>
      <c r="E10" s="720">
        <v>0</v>
      </c>
      <c r="F10" s="389">
        <v>10803</v>
      </c>
      <c r="G10" s="931">
        <v>2016</v>
      </c>
      <c r="H10" s="720">
        <v>1720</v>
      </c>
      <c r="I10" s="720"/>
      <c r="J10" s="720">
        <v>29570</v>
      </c>
      <c r="K10" s="720"/>
      <c r="L10" s="720">
        <v>6927</v>
      </c>
      <c r="M10" s="720">
        <v>1231</v>
      </c>
      <c r="N10" s="389">
        <v>380</v>
      </c>
    </row>
    <row r="11" spans="1:15" s="284" customFormat="1" ht="39.6" customHeight="1">
      <c r="A11" s="931">
        <v>2017</v>
      </c>
      <c r="B11" s="720">
        <v>48667</v>
      </c>
      <c r="C11" s="720">
        <v>4712</v>
      </c>
      <c r="D11" s="720">
        <v>35793</v>
      </c>
      <c r="E11" s="720">
        <v>0</v>
      </c>
      <c r="F11" s="389">
        <v>3441</v>
      </c>
      <c r="G11" s="931">
        <v>2017</v>
      </c>
      <c r="H11" s="720">
        <v>2053</v>
      </c>
      <c r="I11" s="720"/>
      <c r="J11" s="720">
        <v>37845</v>
      </c>
      <c r="K11" s="720"/>
      <c r="L11" s="720">
        <v>8138</v>
      </c>
      <c r="M11" s="720">
        <v>304</v>
      </c>
      <c r="N11" s="389">
        <v>327</v>
      </c>
    </row>
    <row r="12" spans="1:15" s="284" customFormat="1" ht="39.6" customHeight="1">
      <c r="A12" s="931">
        <v>2018</v>
      </c>
      <c r="B12" s="720">
        <v>47543</v>
      </c>
      <c r="C12" s="720">
        <v>6111</v>
      </c>
      <c r="D12" s="720">
        <v>35244</v>
      </c>
      <c r="E12" s="720">
        <v>0</v>
      </c>
      <c r="F12" s="390">
        <v>181</v>
      </c>
      <c r="G12" s="931">
        <v>2018</v>
      </c>
      <c r="H12" s="721">
        <v>1712</v>
      </c>
      <c r="I12" s="721"/>
      <c r="J12" s="722">
        <v>34801</v>
      </c>
      <c r="K12" s="722"/>
      <c r="L12" s="698">
        <v>6335</v>
      </c>
      <c r="M12" s="698">
        <v>123</v>
      </c>
      <c r="N12" s="430">
        <v>319</v>
      </c>
    </row>
    <row r="13" spans="1:15" s="381" customFormat="1" ht="39.6" customHeight="1">
      <c r="A13" s="454">
        <v>2019</v>
      </c>
      <c r="B13" s="787">
        <v>56076</v>
      </c>
      <c r="C13" s="787">
        <v>8464</v>
      </c>
      <c r="D13" s="787">
        <v>39020</v>
      </c>
      <c r="E13" s="787">
        <v>822</v>
      </c>
      <c r="F13" s="788">
        <v>3437</v>
      </c>
      <c r="G13" s="454">
        <v>2019</v>
      </c>
      <c r="H13" s="789">
        <v>2684</v>
      </c>
      <c r="I13" s="789"/>
      <c r="J13" s="790">
        <v>42576</v>
      </c>
      <c r="K13" s="790"/>
      <c r="L13" s="791">
        <v>10150</v>
      </c>
      <c r="M13" s="791">
        <v>317</v>
      </c>
      <c r="N13" s="792">
        <v>349</v>
      </c>
      <c r="O13" s="284"/>
    </row>
    <row r="14" spans="1:15" s="701" customFormat="1" ht="39.6" customHeight="1">
      <c r="A14" s="932">
        <v>2020</v>
      </c>
      <c r="B14" s="812">
        <f>SUM(C14,D14,E14,F14)</f>
        <v>60458</v>
      </c>
      <c r="C14" s="812">
        <v>16963</v>
      </c>
      <c r="D14" s="812">
        <v>39548</v>
      </c>
      <c r="E14" s="812">
        <v>809</v>
      </c>
      <c r="F14" s="818">
        <v>3138</v>
      </c>
      <c r="G14" s="986">
        <v>2020</v>
      </c>
      <c r="H14" s="813">
        <v>2117</v>
      </c>
      <c r="I14" s="813"/>
      <c r="J14" s="814">
        <v>45072</v>
      </c>
      <c r="K14" s="814"/>
      <c r="L14" s="815">
        <v>10506</v>
      </c>
      <c r="M14" s="815">
        <v>358</v>
      </c>
      <c r="N14" s="816">
        <v>388</v>
      </c>
    </row>
    <row r="15" spans="1:15" s="270" customFormat="1" ht="18.75" customHeight="1">
      <c r="A15" s="891" t="s">
        <v>125</v>
      </c>
      <c r="B15" s="1075" t="s">
        <v>410</v>
      </c>
      <c r="C15" s="1075"/>
      <c r="D15" s="1075"/>
      <c r="E15" s="1075"/>
      <c r="F15" s="1235"/>
      <c r="G15" s="891" t="s">
        <v>125</v>
      </c>
      <c r="H15" s="1075" t="s">
        <v>411</v>
      </c>
      <c r="I15" s="1075"/>
      <c r="J15" s="1235"/>
      <c r="K15" s="1156" t="s">
        <v>412</v>
      </c>
      <c r="L15" s="1075"/>
      <c r="M15" s="1075"/>
      <c r="N15" s="1235"/>
    </row>
    <row r="16" spans="1:15" s="332" customFormat="1" ht="18.75" customHeight="1">
      <c r="A16" s="891"/>
      <c r="B16" s="895" t="s">
        <v>413</v>
      </c>
      <c r="C16" s="860" t="s">
        <v>414</v>
      </c>
      <c r="D16" s="337" t="s">
        <v>415</v>
      </c>
      <c r="E16" s="1082" t="s">
        <v>263</v>
      </c>
      <c r="F16" s="1083"/>
      <c r="G16" s="891"/>
      <c r="H16" s="253" t="s">
        <v>416</v>
      </c>
      <c r="I16" s="227" t="s">
        <v>417</v>
      </c>
      <c r="J16" s="339" t="s">
        <v>418</v>
      </c>
      <c r="K16" s="223" t="s">
        <v>419</v>
      </c>
      <c r="L16" s="227" t="s">
        <v>420</v>
      </c>
      <c r="M16" s="226" t="s">
        <v>421</v>
      </c>
      <c r="N16" s="227" t="s">
        <v>422</v>
      </c>
    </row>
    <row r="17" spans="1:15" s="332" customFormat="1" ht="18.75" customHeight="1">
      <c r="A17" s="892" t="s">
        <v>228</v>
      </c>
      <c r="B17" s="893" t="s">
        <v>423</v>
      </c>
      <c r="C17" s="254" t="s">
        <v>424</v>
      </c>
      <c r="D17" s="342" t="s">
        <v>425</v>
      </c>
      <c r="E17" s="1233" t="s">
        <v>426</v>
      </c>
      <c r="F17" s="1234"/>
      <c r="G17" s="892" t="s">
        <v>228</v>
      </c>
      <c r="H17" s="254" t="s">
        <v>427</v>
      </c>
      <c r="I17" s="272" t="s">
        <v>428</v>
      </c>
      <c r="J17" s="231" t="s">
        <v>426</v>
      </c>
      <c r="K17" s="271" t="s">
        <v>429</v>
      </c>
      <c r="L17" s="272" t="s">
        <v>430</v>
      </c>
      <c r="M17" s="229" t="s">
        <v>431</v>
      </c>
      <c r="N17" s="231" t="s">
        <v>246</v>
      </c>
    </row>
    <row r="18" spans="1:15" ht="39.6" customHeight="1">
      <c r="A18" s="930">
        <v>2015</v>
      </c>
      <c r="B18" s="719">
        <v>106</v>
      </c>
      <c r="C18" s="723">
        <v>1735</v>
      </c>
      <c r="D18" s="723">
        <v>363</v>
      </c>
      <c r="E18" s="719">
        <v>8355</v>
      </c>
      <c r="F18" s="699"/>
      <c r="G18" s="930">
        <v>2015</v>
      </c>
      <c r="H18" s="723">
        <v>39392</v>
      </c>
      <c r="I18" s="723">
        <v>3681</v>
      </c>
      <c r="J18" s="723">
        <v>153</v>
      </c>
      <c r="K18" s="723">
        <v>2121</v>
      </c>
      <c r="L18" s="719">
        <v>0</v>
      </c>
      <c r="M18" s="719">
        <v>20173</v>
      </c>
      <c r="N18" s="700">
        <v>20932</v>
      </c>
      <c r="O18" s="391"/>
    </row>
    <row r="19" spans="1:15" s="284" customFormat="1" ht="39.6" customHeight="1">
      <c r="A19" s="931">
        <v>2016</v>
      </c>
      <c r="B19" s="850">
        <v>268</v>
      </c>
      <c r="C19" s="720">
        <v>1551</v>
      </c>
      <c r="D19" s="720">
        <v>358</v>
      </c>
      <c r="E19" s="850">
        <v>7662</v>
      </c>
      <c r="F19" s="389"/>
      <c r="G19" s="931">
        <v>2016</v>
      </c>
      <c r="H19" s="720">
        <v>36100</v>
      </c>
      <c r="I19" s="720">
        <v>3561</v>
      </c>
      <c r="J19" s="720">
        <v>167</v>
      </c>
      <c r="K19" s="720">
        <v>1952</v>
      </c>
      <c r="L19" s="718">
        <v>0</v>
      </c>
      <c r="M19" s="718">
        <v>16855</v>
      </c>
      <c r="N19" s="390">
        <v>21021</v>
      </c>
      <c r="O19" s="391"/>
    </row>
    <row r="20" spans="1:15" s="284" customFormat="1" ht="39.6" customHeight="1">
      <c r="A20" s="931">
        <v>2017</v>
      </c>
      <c r="B20" s="850">
        <v>176</v>
      </c>
      <c r="C20" s="720">
        <v>1213</v>
      </c>
      <c r="D20" s="720">
        <v>290</v>
      </c>
      <c r="E20" s="850">
        <v>3042</v>
      </c>
      <c r="F20" s="389"/>
      <c r="G20" s="931">
        <v>2017</v>
      </c>
      <c r="H20" s="720">
        <v>45172</v>
      </c>
      <c r="I20" s="720">
        <v>3370</v>
      </c>
      <c r="J20" s="720">
        <v>125</v>
      </c>
      <c r="K20" s="720">
        <v>1529</v>
      </c>
      <c r="L20" s="718">
        <v>0</v>
      </c>
      <c r="M20" s="718">
        <v>6633</v>
      </c>
      <c r="N20" s="390">
        <v>40505</v>
      </c>
      <c r="O20" s="391"/>
    </row>
    <row r="21" spans="1:15" s="284" customFormat="1" ht="39.6" customHeight="1">
      <c r="A21" s="931">
        <v>2018</v>
      </c>
      <c r="B21" s="720">
        <v>796</v>
      </c>
      <c r="C21" s="720">
        <v>937</v>
      </c>
      <c r="D21" s="720">
        <v>263</v>
      </c>
      <c r="E21" s="850">
        <v>3396</v>
      </c>
      <c r="F21" s="857"/>
      <c r="G21" s="931">
        <v>2018</v>
      </c>
      <c r="H21" s="720">
        <v>42232</v>
      </c>
      <c r="I21" s="720">
        <v>3182</v>
      </c>
      <c r="J21" s="720">
        <v>122</v>
      </c>
      <c r="K21" s="720">
        <v>1222</v>
      </c>
      <c r="L21" s="718">
        <v>0</v>
      </c>
      <c r="M21" s="718">
        <v>2664</v>
      </c>
      <c r="N21" s="390">
        <v>43657</v>
      </c>
      <c r="O21" s="391"/>
    </row>
    <row r="22" spans="1:15" s="284" customFormat="1" ht="39.6" customHeight="1">
      <c r="A22" s="454">
        <v>2019</v>
      </c>
      <c r="B22" s="787">
        <v>128</v>
      </c>
      <c r="C22" s="787">
        <v>733</v>
      </c>
      <c r="D22" s="787">
        <v>279</v>
      </c>
      <c r="E22" s="851">
        <v>3193</v>
      </c>
      <c r="F22" s="858"/>
      <c r="G22" s="454">
        <v>2019</v>
      </c>
      <c r="H22" s="787">
        <v>51106</v>
      </c>
      <c r="I22" s="787">
        <v>4887</v>
      </c>
      <c r="J22" s="787">
        <v>83</v>
      </c>
      <c r="K22" s="787">
        <v>1081</v>
      </c>
      <c r="L22" s="793">
        <v>0</v>
      </c>
      <c r="M22" s="793">
        <v>7511</v>
      </c>
      <c r="N22" s="788">
        <v>47484</v>
      </c>
      <c r="O22" s="391"/>
    </row>
    <row r="23" spans="1:15" s="701" customFormat="1" ht="39.6" customHeight="1">
      <c r="A23" s="932">
        <v>2020</v>
      </c>
      <c r="B23" s="812">
        <v>1619</v>
      </c>
      <c r="C23" s="812">
        <v>797</v>
      </c>
      <c r="D23" s="812">
        <v>294</v>
      </c>
      <c r="E23" s="849">
        <v>7848</v>
      </c>
      <c r="F23" s="859"/>
      <c r="G23" s="986">
        <v>2020</v>
      </c>
      <c r="H23" s="812">
        <v>52422</v>
      </c>
      <c r="I23" s="812">
        <v>6004</v>
      </c>
      <c r="J23" s="812">
        <v>15</v>
      </c>
      <c r="K23" s="812">
        <v>1121</v>
      </c>
      <c r="L23" s="817">
        <v>0</v>
      </c>
      <c r="M23" s="817">
        <v>6772</v>
      </c>
      <c r="N23" s="818">
        <v>46942</v>
      </c>
    </row>
    <row r="24" spans="1:15" s="284" customFormat="1" ht="15.75">
      <c r="A24" s="392" t="s">
        <v>432</v>
      </c>
      <c r="B24" s="393"/>
      <c r="C24" s="388"/>
      <c r="D24" s="393"/>
      <c r="E24" s="394"/>
      <c r="F24" s="394"/>
      <c r="G24" s="395"/>
      <c r="H24" s="393"/>
      <c r="I24" s="393"/>
      <c r="J24" s="393"/>
      <c r="K24" s="393"/>
      <c r="L24" s="396"/>
      <c r="M24" s="396"/>
      <c r="N24" s="393"/>
    </row>
    <row r="25" spans="1:15" s="332" customFormat="1" ht="15.95" customHeight="1">
      <c r="A25" s="397" t="s">
        <v>332</v>
      </c>
      <c r="B25" s="398"/>
      <c r="C25" s="398"/>
      <c r="D25" s="398"/>
      <c r="E25" s="398"/>
      <c r="F25" s="398"/>
      <c r="G25" s="397" t="s">
        <v>332</v>
      </c>
      <c r="H25" s="398"/>
      <c r="I25" s="398"/>
      <c r="J25" s="398"/>
      <c r="K25" s="399"/>
      <c r="L25" s="400"/>
      <c r="M25" s="400"/>
      <c r="N25" s="400"/>
    </row>
    <row r="26" spans="1:15" ht="19.5" customHeight="1">
      <c r="B26" s="401"/>
      <c r="G26" s="401"/>
      <c r="I26" s="401"/>
    </row>
    <row r="27" spans="1:15" ht="19.5" customHeight="1">
      <c r="B27" s="401"/>
      <c r="E27" s="401"/>
      <c r="F27" s="401"/>
      <c r="G27" s="401"/>
      <c r="I27" s="401"/>
    </row>
    <row r="28" spans="1:15" ht="19.5" customHeight="1"/>
    <row r="29" spans="1:15" ht="14.25" customHeight="1"/>
    <row r="30" spans="1:15" ht="14.25" customHeight="1"/>
    <row r="31" spans="1:15" ht="14.25" customHeight="1"/>
    <row r="32" spans="1:15" ht="14.25" customHeight="1">
      <c r="A32" s="262"/>
      <c r="K32" s="262"/>
      <c r="L32" s="262"/>
      <c r="M32" s="262"/>
      <c r="N32" s="262"/>
    </row>
    <row r="33" spans="1:14" ht="14.25" customHeight="1">
      <c r="A33" s="262"/>
      <c r="K33" s="262"/>
      <c r="L33" s="262"/>
      <c r="M33" s="262"/>
      <c r="N33" s="262"/>
    </row>
    <row r="34" spans="1:14" ht="14.25" customHeight="1">
      <c r="A34" s="262"/>
      <c r="K34" s="262"/>
      <c r="L34" s="262"/>
      <c r="M34" s="262"/>
      <c r="N34" s="262"/>
    </row>
    <row r="35" spans="1:14" ht="14.25" customHeight="1">
      <c r="A35" s="262"/>
      <c r="K35" s="262"/>
      <c r="L35" s="262"/>
      <c r="M35" s="262"/>
      <c r="N35" s="262"/>
    </row>
    <row r="36" spans="1:14" ht="14.25" customHeight="1">
      <c r="A36" s="262"/>
      <c r="K36" s="262"/>
      <c r="L36" s="262"/>
      <c r="M36" s="262"/>
      <c r="N36" s="262"/>
    </row>
    <row r="37" spans="1:14" ht="14.25" customHeight="1">
      <c r="A37" s="262"/>
      <c r="K37" s="262"/>
      <c r="L37" s="262"/>
      <c r="M37" s="262"/>
      <c r="N37" s="262"/>
    </row>
    <row r="38" spans="1:14" ht="14.25" customHeight="1">
      <c r="A38" s="262"/>
      <c r="K38" s="262"/>
      <c r="L38" s="262"/>
      <c r="M38" s="262"/>
      <c r="N38" s="262"/>
    </row>
    <row r="39" spans="1:14" ht="14.25" customHeight="1">
      <c r="A39" s="262"/>
      <c r="K39" s="262"/>
      <c r="L39" s="262"/>
      <c r="M39" s="262"/>
      <c r="N39" s="262"/>
    </row>
    <row r="40" spans="1:14" ht="14.25" customHeight="1">
      <c r="A40" s="262"/>
      <c r="K40" s="262"/>
      <c r="L40" s="262"/>
      <c r="M40" s="262"/>
      <c r="N40" s="262"/>
    </row>
    <row r="41" spans="1:14" ht="14.25" customHeight="1">
      <c r="A41" s="262"/>
      <c r="K41" s="262"/>
      <c r="L41" s="262"/>
      <c r="M41" s="262"/>
      <c r="N41" s="262"/>
    </row>
  </sheetData>
  <mergeCells count="15">
    <mergeCell ref="C6:F6"/>
    <mergeCell ref="H6:N6"/>
    <mergeCell ref="J7:K7"/>
    <mergeCell ref="J8:K8"/>
    <mergeCell ref="A2:F2"/>
    <mergeCell ref="G2:N2"/>
    <mergeCell ref="A3:F3"/>
    <mergeCell ref="G3:N3"/>
    <mergeCell ref="A4:F4"/>
    <mergeCell ref="G4:N4"/>
    <mergeCell ref="E17:F17"/>
    <mergeCell ref="E16:F16"/>
    <mergeCell ref="B15:F15"/>
    <mergeCell ref="H15:J15"/>
    <mergeCell ref="K15:N15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88" orientation="portrait" r:id="rId1"/>
  <colBreaks count="1" manualBreakCount="1">
    <brk id="6" max="24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6"/>
  <sheetViews>
    <sheetView view="pageBreakPreview" zoomScaleNormal="100" zoomScaleSheetLayoutView="100" workbookViewId="0">
      <selection activeCell="M11" sqref="M11"/>
    </sheetView>
  </sheetViews>
  <sheetFormatPr defaultColWidth="9" defaultRowHeight="14.25"/>
  <cols>
    <col min="1" max="1" width="10.625" style="291" customWidth="1"/>
    <col min="2" max="3" width="11.125" style="291" customWidth="1"/>
    <col min="4" max="5" width="14.625" style="291" customWidth="1"/>
    <col min="6" max="6" width="11.125" style="291" customWidth="1"/>
    <col min="7" max="7" width="10.875" style="291" customWidth="1"/>
    <col min="8" max="9" width="9" style="262"/>
    <col min="10" max="10" width="10.375" style="262" bestFit="1" customWidth="1"/>
    <col min="11" max="16384" width="9" style="262"/>
  </cols>
  <sheetData>
    <row r="1" spans="1:14" ht="5.0999999999999996" customHeight="1"/>
    <row r="2" spans="1:14" ht="50.1" customHeight="1">
      <c r="A2" s="1063"/>
      <c r="B2" s="1063"/>
      <c r="C2" s="1063"/>
      <c r="D2" s="1063"/>
      <c r="E2" s="1063"/>
      <c r="F2" s="1063"/>
      <c r="G2" s="1063"/>
    </row>
    <row r="3" spans="1:14" s="211" customFormat="1" ht="21" customHeight="1">
      <c r="A3" s="1038" t="s">
        <v>859</v>
      </c>
      <c r="B3" s="1109"/>
      <c r="C3" s="1109"/>
      <c r="D3" s="1109"/>
      <c r="E3" s="1109"/>
      <c r="F3" s="1109"/>
      <c r="G3" s="1109"/>
    </row>
    <row r="4" spans="1:14" s="211" customFormat="1" ht="20.100000000000001" customHeight="1">
      <c r="A4" s="1029" t="s">
        <v>372</v>
      </c>
      <c r="B4" s="1109"/>
      <c r="C4" s="1109"/>
      <c r="D4" s="1109"/>
      <c r="E4" s="1109"/>
      <c r="F4" s="1109"/>
      <c r="G4" s="1109"/>
    </row>
    <row r="5" spans="1:14" s="216" customFormat="1" ht="20.100000000000001" customHeight="1">
      <c r="A5" s="212" t="s">
        <v>2</v>
      </c>
      <c r="B5" s="212"/>
      <c r="C5" s="212"/>
      <c r="D5" s="212"/>
      <c r="E5" s="213"/>
      <c r="F5" s="214"/>
      <c r="G5" s="215" t="s">
        <v>44</v>
      </c>
    </row>
    <row r="6" spans="1:14" s="220" customFormat="1" ht="18" customHeight="1">
      <c r="A6" s="217" t="s">
        <v>125</v>
      </c>
      <c r="B6" s="253" t="s">
        <v>373</v>
      </c>
      <c r="C6" s="369" t="s">
        <v>374</v>
      </c>
      <c r="D6" s="370"/>
      <c r="E6" s="371"/>
      <c r="F6" s="267"/>
      <c r="G6" s="268"/>
      <c r="H6" s="219"/>
      <c r="I6" s="219"/>
      <c r="J6" s="219"/>
      <c r="K6" s="219"/>
      <c r="L6" s="219"/>
      <c r="M6" s="219"/>
      <c r="N6" s="219"/>
    </row>
    <row r="7" spans="1:14" s="220" customFormat="1" ht="18" customHeight="1">
      <c r="A7" s="221"/>
      <c r="B7" s="225"/>
      <c r="C7" s="226"/>
      <c r="D7" s="227" t="s">
        <v>375</v>
      </c>
      <c r="E7" s="227" t="s">
        <v>376</v>
      </c>
      <c r="F7" s="227" t="s">
        <v>377</v>
      </c>
      <c r="G7" s="339" t="s">
        <v>378</v>
      </c>
      <c r="H7" s="219"/>
      <c r="I7" s="219"/>
      <c r="J7" s="219"/>
      <c r="K7" s="219"/>
      <c r="L7" s="219"/>
      <c r="M7" s="219"/>
      <c r="N7" s="219"/>
    </row>
    <row r="8" spans="1:14" s="220" customFormat="1" ht="18" customHeight="1">
      <c r="A8" s="228"/>
      <c r="B8" s="254"/>
      <c r="C8" s="233" t="s">
        <v>379</v>
      </c>
      <c r="D8" s="231" t="s">
        <v>380</v>
      </c>
      <c r="E8" s="231"/>
      <c r="F8" s="231" t="s">
        <v>381</v>
      </c>
      <c r="G8" s="231"/>
      <c r="H8" s="219"/>
      <c r="I8" s="219"/>
      <c r="J8" s="219"/>
      <c r="K8" s="219"/>
      <c r="L8" s="219"/>
      <c r="M8" s="219"/>
      <c r="N8" s="219"/>
    </row>
    <row r="9" spans="1:14" s="220" customFormat="1" ht="18" customHeight="1">
      <c r="A9" s="228" t="s">
        <v>228</v>
      </c>
      <c r="B9" s="254" t="s">
        <v>53</v>
      </c>
      <c r="C9" s="229" t="s">
        <v>382</v>
      </c>
      <c r="D9" s="272" t="s">
        <v>383</v>
      </c>
      <c r="E9" s="272" t="s">
        <v>245</v>
      </c>
      <c r="F9" s="272" t="s">
        <v>383</v>
      </c>
      <c r="G9" s="272" t="s">
        <v>369</v>
      </c>
    </row>
    <row r="10" spans="1:14" s="236" customFormat="1" ht="41.25" customHeight="1">
      <c r="A10" s="978">
        <v>2015</v>
      </c>
      <c r="B10" s="372">
        <v>193800</v>
      </c>
      <c r="C10" s="372">
        <v>115513</v>
      </c>
      <c r="D10" s="372">
        <v>15530</v>
      </c>
      <c r="E10" s="372">
        <v>98144</v>
      </c>
      <c r="F10" s="372" t="s">
        <v>80</v>
      </c>
      <c r="G10" s="373">
        <v>1839</v>
      </c>
      <c r="H10" s="374"/>
      <c r="I10" s="374"/>
    </row>
    <row r="11" spans="1:14" s="236" customFormat="1" ht="41.25" customHeight="1">
      <c r="A11" s="979">
        <v>2016</v>
      </c>
      <c r="B11" s="375">
        <v>170349</v>
      </c>
      <c r="C11" s="375">
        <v>102529</v>
      </c>
      <c r="D11" s="375">
        <v>13718</v>
      </c>
      <c r="E11" s="375">
        <v>86565</v>
      </c>
      <c r="F11" s="375" t="s">
        <v>80</v>
      </c>
      <c r="G11" s="376">
        <v>2246</v>
      </c>
      <c r="H11" s="374"/>
      <c r="I11" s="374"/>
    </row>
    <row r="12" spans="1:14" s="236" customFormat="1" ht="41.25" customHeight="1">
      <c r="A12" s="979">
        <v>2017</v>
      </c>
      <c r="B12" s="375">
        <v>200590</v>
      </c>
      <c r="C12" s="375">
        <v>119260</v>
      </c>
      <c r="D12" s="375">
        <v>16529</v>
      </c>
      <c r="E12" s="375">
        <v>100082</v>
      </c>
      <c r="F12" s="375">
        <v>0</v>
      </c>
      <c r="G12" s="376">
        <v>2649</v>
      </c>
      <c r="H12" s="374"/>
      <c r="I12" s="374"/>
    </row>
    <row r="13" spans="1:14" s="236" customFormat="1" ht="41.25" customHeight="1">
      <c r="A13" s="979">
        <v>2018</v>
      </c>
      <c r="B13" s="375">
        <v>172522</v>
      </c>
      <c r="C13" s="375">
        <v>103849</v>
      </c>
      <c r="D13" s="375">
        <v>14572</v>
      </c>
      <c r="E13" s="375">
        <v>86867</v>
      </c>
      <c r="F13" s="375">
        <v>0</v>
      </c>
      <c r="G13" s="376">
        <v>2410</v>
      </c>
      <c r="H13" s="374"/>
      <c r="I13" s="374"/>
    </row>
    <row r="14" spans="1:14" s="243" customFormat="1" ht="41.25" customHeight="1">
      <c r="A14" s="980">
        <v>2019</v>
      </c>
      <c r="B14" s="794">
        <v>204628</v>
      </c>
      <c r="C14" s="794">
        <v>121476</v>
      </c>
      <c r="D14" s="794">
        <v>17564</v>
      </c>
      <c r="E14" s="794">
        <v>101003</v>
      </c>
      <c r="F14" s="794">
        <v>0</v>
      </c>
      <c r="G14" s="795">
        <v>2909</v>
      </c>
      <c r="H14" s="374"/>
      <c r="I14" s="374"/>
      <c r="J14" s="377"/>
    </row>
    <row r="15" spans="1:14" s="243" customFormat="1" ht="41.25" customHeight="1">
      <c r="A15" s="981">
        <v>2020</v>
      </c>
      <c r="B15" s="819">
        <v>154971</v>
      </c>
      <c r="C15" s="819">
        <v>102954</v>
      </c>
      <c r="D15" s="819">
        <v>17690</v>
      </c>
      <c r="E15" s="819">
        <v>85237</v>
      </c>
      <c r="F15" s="819">
        <v>0</v>
      </c>
      <c r="G15" s="820">
        <v>27</v>
      </c>
      <c r="H15" s="374"/>
      <c r="I15" s="374"/>
      <c r="J15" s="377"/>
    </row>
    <row r="16" spans="1:14" s="220" customFormat="1" ht="16.5" customHeight="1">
      <c r="A16" s="891" t="s">
        <v>125</v>
      </c>
      <c r="B16" s="1033" t="s">
        <v>384</v>
      </c>
      <c r="C16" s="1033"/>
      <c r="D16" s="226"/>
      <c r="E16" s="378"/>
      <c r="F16" s="378"/>
      <c r="G16" s="379"/>
    </row>
    <row r="17" spans="1:10" s="220" customFormat="1" ht="16.5" customHeight="1">
      <c r="A17" s="891"/>
      <c r="B17" s="1033"/>
      <c r="C17" s="1020"/>
      <c r="D17" s="227" t="s">
        <v>376</v>
      </c>
      <c r="E17" s="227" t="s">
        <v>377</v>
      </c>
      <c r="F17" s="1084" t="s">
        <v>385</v>
      </c>
      <c r="G17" s="1083"/>
      <c r="J17" s="380"/>
    </row>
    <row r="18" spans="1:10" s="220" customFormat="1" ht="16.5" customHeight="1">
      <c r="A18" s="892"/>
      <c r="B18" s="1241" t="s">
        <v>386</v>
      </c>
      <c r="C18" s="1026"/>
      <c r="D18" s="231"/>
      <c r="E18" s="231" t="s">
        <v>381</v>
      </c>
      <c r="F18" s="1025"/>
      <c r="G18" s="1026"/>
    </row>
    <row r="19" spans="1:10" s="220" customFormat="1" ht="16.5" customHeight="1">
      <c r="A19" s="892" t="s">
        <v>228</v>
      </c>
      <c r="B19" s="1241" t="s">
        <v>382</v>
      </c>
      <c r="C19" s="1026"/>
      <c r="D19" s="272" t="s">
        <v>245</v>
      </c>
      <c r="E19" s="272" t="s">
        <v>383</v>
      </c>
      <c r="F19" s="1025" t="s">
        <v>387</v>
      </c>
      <c r="G19" s="1026"/>
    </row>
    <row r="20" spans="1:10" s="284" customFormat="1" ht="41.25" customHeight="1">
      <c r="A20" s="978">
        <v>2015</v>
      </c>
      <c r="B20" s="726">
        <v>78287</v>
      </c>
      <c r="C20" s="726"/>
      <c r="D20" s="372">
        <v>64227</v>
      </c>
      <c r="E20" s="372">
        <v>1330</v>
      </c>
      <c r="F20" s="726">
        <v>12730</v>
      </c>
      <c r="G20" s="727"/>
    </row>
    <row r="21" spans="1:10" s="284" customFormat="1" ht="41.25" customHeight="1">
      <c r="A21" s="979">
        <v>2016</v>
      </c>
      <c r="B21" s="724">
        <v>67820</v>
      </c>
      <c r="C21" s="724"/>
      <c r="D21" s="375">
        <v>58180</v>
      </c>
      <c r="E21" s="375">
        <v>1197</v>
      </c>
      <c r="F21" s="724">
        <v>8443</v>
      </c>
      <c r="G21" s="725"/>
    </row>
    <row r="22" spans="1:10" s="284" customFormat="1" ht="41.25" customHeight="1">
      <c r="A22" s="979">
        <v>2017</v>
      </c>
      <c r="B22" s="724">
        <v>81330</v>
      </c>
      <c r="C22" s="724"/>
      <c r="D22" s="375">
        <v>67311</v>
      </c>
      <c r="E22" s="375">
        <v>1497</v>
      </c>
      <c r="F22" s="724">
        <v>12522</v>
      </c>
      <c r="G22" s="725"/>
    </row>
    <row r="23" spans="1:10" s="284" customFormat="1" ht="41.25" customHeight="1">
      <c r="A23" s="979">
        <v>2018</v>
      </c>
      <c r="B23" s="724">
        <v>68673</v>
      </c>
      <c r="C23" s="724"/>
      <c r="D23" s="375">
        <v>59170</v>
      </c>
      <c r="E23" s="375">
        <v>1329</v>
      </c>
      <c r="F23" s="724">
        <v>8174</v>
      </c>
      <c r="G23" s="725"/>
    </row>
    <row r="24" spans="1:10" s="381" customFormat="1" ht="41.25" customHeight="1">
      <c r="A24" s="980">
        <v>2019</v>
      </c>
      <c r="B24" s="796">
        <v>83152</v>
      </c>
      <c r="C24" s="796"/>
      <c r="D24" s="794">
        <v>69428</v>
      </c>
      <c r="E24" s="794">
        <v>1688</v>
      </c>
      <c r="F24" s="796">
        <v>12036</v>
      </c>
      <c r="G24" s="797"/>
      <c r="J24" s="382"/>
    </row>
    <row r="25" spans="1:10" s="381" customFormat="1" ht="41.25" customHeight="1">
      <c r="A25" s="981">
        <v>2020</v>
      </c>
      <c r="B25" s="821">
        <v>52017</v>
      </c>
      <c r="C25" s="821"/>
      <c r="D25" s="819">
        <v>49616</v>
      </c>
      <c r="E25" s="819">
        <v>30</v>
      </c>
      <c r="F25" s="821">
        <v>2371</v>
      </c>
      <c r="G25" s="383"/>
      <c r="J25" s="382"/>
    </row>
    <row r="26" spans="1:10" ht="15.95" customHeight="1">
      <c r="A26" s="354" t="s">
        <v>332</v>
      </c>
      <c r="B26" s="259"/>
      <c r="C26" s="259"/>
      <c r="D26" s="261"/>
      <c r="E26" s="1240"/>
      <c r="F26" s="1240"/>
      <c r="G26" s="1240"/>
    </row>
  </sheetData>
  <mergeCells count="11">
    <mergeCell ref="A2:G2"/>
    <mergeCell ref="A3:G3"/>
    <mergeCell ref="A4:G4"/>
    <mergeCell ref="B16:C16"/>
    <mergeCell ref="B17:C17"/>
    <mergeCell ref="F17:G17"/>
    <mergeCell ref="E26:G26"/>
    <mergeCell ref="B18:C18"/>
    <mergeCell ref="F18:G18"/>
    <mergeCell ref="B19:C19"/>
    <mergeCell ref="F19:G19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G79"/>
  <sheetViews>
    <sheetView view="pageBreakPreview" zoomScaleSheetLayoutView="100" workbookViewId="0">
      <selection activeCell="N21" sqref="N21:V21"/>
    </sheetView>
  </sheetViews>
  <sheetFormatPr defaultColWidth="9" defaultRowHeight="14.25"/>
  <cols>
    <col min="1" max="1" width="17.5" style="32" customWidth="1"/>
    <col min="2" max="2" width="6.75" style="32" customWidth="1"/>
    <col min="3" max="3" width="7.375" style="32" customWidth="1"/>
    <col min="4" max="5" width="6.625" style="32" customWidth="1"/>
    <col min="6" max="6" width="8.375" style="32" customWidth="1"/>
    <col min="7" max="7" width="7.375" style="32" customWidth="1"/>
    <col min="8" max="8" width="5.625" style="32" customWidth="1"/>
    <col min="9" max="12" width="5.375" style="32" customWidth="1"/>
    <col min="13" max="13" width="18.625" style="32" customWidth="1"/>
    <col min="14" max="14" width="7.625" style="32" customWidth="1"/>
    <col min="15" max="15" width="7.625" style="79" customWidth="1"/>
    <col min="16" max="17" width="7.625" style="32" customWidth="1"/>
    <col min="18" max="18" width="8.25" style="32" customWidth="1"/>
    <col min="19" max="19" width="9.125" style="32" customWidth="1"/>
    <col min="20" max="20" width="6.625" style="32" customWidth="1"/>
    <col min="21" max="21" width="5.875" style="4" customWidth="1"/>
    <col min="22" max="22" width="7.875" style="4" customWidth="1"/>
    <col min="23" max="16384" width="9" style="4"/>
  </cols>
  <sheetData>
    <row r="1" spans="1:22" ht="5.0999999999999996" customHeight="1"/>
    <row r="2" spans="1:22" ht="50.1" customHeight="1">
      <c r="A2" s="1003"/>
      <c r="B2" s="1003"/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003"/>
      <c r="R2" s="1003"/>
      <c r="S2" s="1003"/>
      <c r="T2" s="1003"/>
      <c r="U2" s="1003"/>
      <c r="V2" s="1003"/>
    </row>
    <row r="3" spans="1:22" s="5" customFormat="1" ht="21" customHeight="1">
      <c r="A3" s="1005" t="s">
        <v>86</v>
      </c>
      <c r="B3" s="1005"/>
      <c r="C3" s="1005"/>
      <c r="D3" s="1005"/>
      <c r="E3" s="1005"/>
      <c r="F3" s="1005"/>
      <c r="G3" s="1005"/>
      <c r="H3" s="1005"/>
      <c r="I3" s="1005"/>
      <c r="J3" s="1005"/>
      <c r="K3" s="1004"/>
      <c r="L3" s="1004"/>
      <c r="M3" s="1012" t="s">
        <v>87</v>
      </c>
      <c r="N3" s="1004"/>
      <c r="O3" s="1004"/>
      <c r="P3" s="1004"/>
      <c r="Q3" s="1004"/>
      <c r="R3" s="1004"/>
      <c r="S3" s="1004"/>
      <c r="T3" s="1004"/>
      <c r="U3" s="1004"/>
      <c r="V3" s="1004"/>
    </row>
    <row r="4" spans="1:22" s="5" customFormat="1" ht="20.100000000000001" customHeight="1">
      <c r="A4" s="1013" t="s">
        <v>88</v>
      </c>
      <c r="B4" s="1014"/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5" t="s">
        <v>89</v>
      </c>
      <c r="N4" s="1014"/>
      <c r="O4" s="1014"/>
      <c r="P4" s="1014"/>
      <c r="Q4" s="1014"/>
      <c r="R4" s="1014"/>
      <c r="S4" s="1014"/>
      <c r="T4" s="1014"/>
      <c r="U4" s="1014"/>
      <c r="V4" s="1014"/>
    </row>
    <row r="5" spans="1:22" s="41" customFormat="1" ht="20.100000000000001" customHeight="1">
      <c r="A5" s="37" t="s">
        <v>2</v>
      </c>
      <c r="B5" s="37"/>
      <c r="C5" s="37"/>
      <c r="D5" s="39"/>
      <c r="E5" s="39"/>
      <c r="F5" s="39"/>
      <c r="G5" s="39"/>
      <c r="H5" s="39"/>
      <c r="I5" s="39"/>
      <c r="J5" s="39"/>
      <c r="K5" s="993" t="s">
        <v>44</v>
      </c>
      <c r="L5" s="993"/>
      <c r="M5" s="37" t="s">
        <v>2</v>
      </c>
      <c r="N5" s="39"/>
      <c r="O5" s="39"/>
      <c r="P5" s="39"/>
      <c r="Q5" s="39"/>
      <c r="R5" s="39"/>
      <c r="S5" s="80"/>
      <c r="T5" s="39"/>
      <c r="U5" s="1008" t="s">
        <v>44</v>
      </c>
      <c r="V5" s="1008"/>
    </row>
    <row r="6" spans="1:22" s="10" customFormat="1" ht="20.100000000000001" customHeight="1">
      <c r="A6" s="81" t="s">
        <v>90</v>
      </c>
      <c r="B6" s="42" t="s">
        <v>46</v>
      </c>
      <c r="C6" s="42" t="s">
        <v>91</v>
      </c>
      <c r="D6" s="42" t="s">
        <v>48</v>
      </c>
      <c r="E6" s="13" t="s">
        <v>92</v>
      </c>
      <c r="F6" s="14" t="s">
        <v>50</v>
      </c>
      <c r="G6" s="994" t="s">
        <v>93</v>
      </c>
      <c r="H6" s="995"/>
      <c r="I6" s="995"/>
      <c r="J6" s="995"/>
      <c r="K6" s="995"/>
      <c r="L6" s="996"/>
      <c r="M6" s="81" t="s">
        <v>90</v>
      </c>
      <c r="N6" s="1009" t="s">
        <v>94</v>
      </c>
      <c r="O6" s="1010"/>
      <c r="P6" s="1010"/>
      <c r="Q6" s="1010"/>
      <c r="R6" s="1010"/>
      <c r="S6" s="1010"/>
      <c r="T6" s="1010"/>
      <c r="U6" s="1011"/>
      <c r="V6" s="82" t="s">
        <v>52</v>
      </c>
    </row>
    <row r="7" spans="1:22" s="10" customFormat="1" ht="17.100000000000001" customHeight="1">
      <c r="A7" s="83"/>
      <c r="B7" s="84"/>
      <c r="C7" s="1001" t="s">
        <v>54</v>
      </c>
      <c r="D7" s="85"/>
      <c r="E7" s="85"/>
      <c r="F7" s="1001" t="s">
        <v>57</v>
      </c>
      <c r="G7" s="86" t="s">
        <v>58</v>
      </c>
      <c r="H7" s="86" t="s">
        <v>20</v>
      </c>
      <c r="I7" s="86" t="s">
        <v>22</v>
      </c>
      <c r="J7" s="86" t="s">
        <v>23</v>
      </c>
      <c r="K7" s="87" t="s">
        <v>95</v>
      </c>
      <c r="L7" s="88" t="s">
        <v>96</v>
      </c>
      <c r="M7" s="83"/>
      <c r="N7" s="86" t="s">
        <v>26</v>
      </c>
      <c r="O7" s="89" t="s">
        <v>27</v>
      </c>
      <c r="P7" s="89" t="s">
        <v>28</v>
      </c>
      <c r="Q7" s="89" t="s">
        <v>59</v>
      </c>
      <c r="R7" s="89" t="s">
        <v>60</v>
      </c>
      <c r="S7" s="90" t="s">
        <v>61</v>
      </c>
      <c r="T7" s="89" t="s">
        <v>62</v>
      </c>
      <c r="U7" s="91" t="s">
        <v>63</v>
      </c>
      <c r="V7" s="92"/>
    </row>
    <row r="8" spans="1:22" s="10" customFormat="1" ht="24.75" customHeight="1">
      <c r="A8" s="93" t="s">
        <v>97</v>
      </c>
      <c r="B8" s="94" t="s">
        <v>12</v>
      </c>
      <c r="C8" s="1000"/>
      <c r="D8" s="94" t="s">
        <v>55</v>
      </c>
      <c r="E8" s="94" t="s">
        <v>56</v>
      </c>
      <c r="F8" s="1000"/>
      <c r="G8" s="94" t="s">
        <v>65</v>
      </c>
      <c r="H8" s="95" t="s">
        <v>66</v>
      </c>
      <c r="I8" s="94" t="s">
        <v>67</v>
      </c>
      <c r="J8" s="94" t="s">
        <v>68</v>
      </c>
      <c r="K8" s="96" t="s">
        <v>69</v>
      </c>
      <c r="L8" s="97" t="s">
        <v>70</v>
      </c>
      <c r="M8" s="93" t="s">
        <v>97</v>
      </c>
      <c r="N8" s="94" t="s">
        <v>71</v>
      </c>
      <c r="O8" s="98" t="s">
        <v>72</v>
      </c>
      <c r="P8" s="98" t="s">
        <v>73</v>
      </c>
      <c r="Q8" s="98" t="s">
        <v>74</v>
      </c>
      <c r="R8" s="99" t="s">
        <v>75</v>
      </c>
      <c r="S8" s="100" t="s">
        <v>76</v>
      </c>
      <c r="T8" s="99" t="s">
        <v>77</v>
      </c>
      <c r="U8" s="101" t="s">
        <v>78</v>
      </c>
      <c r="V8" s="101" t="s">
        <v>79</v>
      </c>
    </row>
    <row r="9" spans="1:22" s="106" customFormat="1" ht="47.1" customHeight="1">
      <c r="A9" s="102" t="s">
        <v>98</v>
      </c>
      <c r="B9" s="103">
        <v>369</v>
      </c>
      <c r="C9" s="107" t="s">
        <v>80</v>
      </c>
      <c r="D9" s="107" t="s">
        <v>80</v>
      </c>
      <c r="E9" s="107" t="s">
        <v>80</v>
      </c>
      <c r="F9" s="107" t="s">
        <v>80</v>
      </c>
      <c r="G9" s="103">
        <v>369</v>
      </c>
      <c r="H9" s="103" t="s">
        <v>80</v>
      </c>
      <c r="I9" s="103" t="s">
        <v>80</v>
      </c>
      <c r="J9" s="103" t="s">
        <v>80</v>
      </c>
      <c r="K9" s="103">
        <v>5</v>
      </c>
      <c r="L9" s="104">
        <v>21</v>
      </c>
      <c r="M9" s="57">
        <v>2015</v>
      </c>
      <c r="N9" s="103">
        <v>73</v>
      </c>
      <c r="O9" s="103">
        <v>82</v>
      </c>
      <c r="P9" s="103">
        <v>104</v>
      </c>
      <c r="Q9" s="103">
        <v>67</v>
      </c>
      <c r="R9" s="103"/>
      <c r="S9" s="103">
        <v>17</v>
      </c>
      <c r="T9" s="103" t="s">
        <v>80</v>
      </c>
      <c r="U9" s="103" t="s">
        <v>80</v>
      </c>
      <c r="V9" s="105" t="s">
        <v>80</v>
      </c>
    </row>
    <row r="10" spans="1:22" s="106" customFormat="1" ht="47.1" customHeight="1">
      <c r="A10" s="102" t="s">
        <v>99</v>
      </c>
      <c r="B10" s="103">
        <v>392</v>
      </c>
      <c r="C10" s="107" t="s">
        <v>80</v>
      </c>
      <c r="D10" s="107" t="s">
        <v>80</v>
      </c>
      <c r="E10" s="107" t="s">
        <v>80</v>
      </c>
      <c r="F10" s="107" t="s">
        <v>80</v>
      </c>
      <c r="G10" s="103">
        <v>392</v>
      </c>
      <c r="H10" s="103" t="s">
        <v>80</v>
      </c>
      <c r="I10" s="103" t="s">
        <v>80</v>
      </c>
      <c r="J10" s="103" t="s">
        <v>80</v>
      </c>
      <c r="K10" s="103">
        <v>5</v>
      </c>
      <c r="L10" s="104">
        <v>21</v>
      </c>
      <c r="M10" s="57">
        <v>2016</v>
      </c>
      <c r="N10" s="103">
        <v>77</v>
      </c>
      <c r="O10" s="103">
        <v>92</v>
      </c>
      <c r="P10" s="103">
        <v>110</v>
      </c>
      <c r="Q10" s="103">
        <v>68</v>
      </c>
      <c r="R10" s="107">
        <v>0</v>
      </c>
      <c r="S10" s="103">
        <v>17</v>
      </c>
      <c r="T10" s="107">
        <v>0</v>
      </c>
      <c r="U10" s="107">
        <v>2</v>
      </c>
      <c r="V10" s="105" t="s">
        <v>80</v>
      </c>
    </row>
    <row r="11" spans="1:22" s="106" customFormat="1" ht="47.1" customHeight="1">
      <c r="A11" s="102" t="s">
        <v>100</v>
      </c>
      <c r="B11" s="103">
        <v>394</v>
      </c>
      <c r="C11" s="107" t="s">
        <v>80</v>
      </c>
      <c r="D11" s="107" t="s">
        <v>80</v>
      </c>
      <c r="E11" s="107" t="s">
        <v>80</v>
      </c>
      <c r="F11" s="107" t="s">
        <v>80</v>
      </c>
      <c r="G11" s="103">
        <v>394</v>
      </c>
      <c r="H11" s="103" t="s">
        <v>80</v>
      </c>
      <c r="I11" s="103" t="s">
        <v>80</v>
      </c>
      <c r="J11" s="103" t="s">
        <v>80</v>
      </c>
      <c r="K11" s="103">
        <v>5</v>
      </c>
      <c r="L11" s="104">
        <v>21</v>
      </c>
      <c r="M11" s="57">
        <v>2017</v>
      </c>
      <c r="N11" s="103">
        <v>77</v>
      </c>
      <c r="O11" s="103">
        <v>94</v>
      </c>
      <c r="P11" s="103">
        <v>109</v>
      </c>
      <c r="Q11" s="103">
        <v>70</v>
      </c>
      <c r="R11" s="107">
        <v>0</v>
      </c>
      <c r="S11" s="103">
        <v>16</v>
      </c>
      <c r="T11" s="107">
        <v>0</v>
      </c>
      <c r="U11" s="107">
        <v>2</v>
      </c>
      <c r="V11" s="157">
        <v>0</v>
      </c>
    </row>
    <row r="12" spans="1:22" s="106" customFormat="1" ht="47.1" customHeight="1">
      <c r="A12" s="102" t="s">
        <v>101</v>
      </c>
      <c r="B12" s="58">
        <v>402</v>
      </c>
      <c r="C12" s="107" t="s">
        <v>80</v>
      </c>
      <c r="D12" s="107" t="s">
        <v>80</v>
      </c>
      <c r="E12" s="107" t="s">
        <v>80</v>
      </c>
      <c r="F12" s="107" t="s">
        <v>80</v>
      </c>
      <c r="G12" s="58">
        <v>402</v>
      </c>
      <c r="H12" s="107">
        <v>0</v>
      </c>
      <c r="I12" s="107">
        <v>0</v>
      </c>
      <c r="J12" s="107">
        <v>0</v>
      </c>
      <c r="K12" s="58">
        <v>5</v>
      </c>
      <c r="L12" s="108">
        <v>21</v>
      </c>
      <c r="M12" s="57">
        <v>2018</v>
      </c>
      <c r="N12" s="58">
        <v>79</v>
      </c>
      <c r="O12" s="58">
        <v>95</v>
      </c>
      <c r="P12" s="58">
        <v>112</v>
      </c>
      <c r="Q12" s="58">
        <v>74</v>
      </c>
      <c r="R12" s="107">
        <v>0</v>
      </c>
      <c r="S12" s="58">
        <v>15</v>
      </c>
      <c r="T12" s="107">
        <v>0</v>
      </c>
      <c r="U12" s="58">
        <v>1</v>
      </c>
      <c r="V12" s="157">
        <v>0</v>
      </c>
    </row>
    <row r="13" spans="1:22" s="106" customFormat="1" ht="47.1" customHeight="1">
      <c r="A13" s="731" t="s">
        <v>102</v>
      </c>
      <c r="B13" s="657">
        <v>442</v>
      </c>
      <c r="C13" s="657">
        <f>SUM(C14:C21)</f>
        <v>0</v>
      </c>
      <c r="D13" s="657">
        <f>SUM(D14:D21)</f>
        <v>0</v>
      </c>
      <c r="E13" s="657">
        <f>SUM(E14:E21)</f>
        <v>0</v>
      </c>
      <c r="F13" s="657">
        <f>SUM(F14:F21)</f>
        <v>0</v>
      </c>
      <c r="G13" s="657">
        <v>442</v>
      </c>
      <c r="H13" s="657">
        <f>SUM(H14:H21)</f>
        <v>0</v>
      </c>
      <c r="I13" s="657">
        <f>SUM(I14:I21)</f>
        <v>0</v>
      </c>
      <c r="J13" s="657">
        <f>SUM(J14:J21)</f>
        <v>0</v>
      </c>
      <c r="K13" s="657">
        <v>5</v>
      </c>
      <c r="L13" s="657">
        <v>20</v>
      </c>
      <c r="M13" s="732">
        <v>2019</v>
      </c>
      <c r="N13" s="657">
        <v>79</v>
      </c>
      <c r="O13" s="657">
        <v>108</v>
      </c>
      <c r="P13" s="657">
        <v>142</v>
      </c>
      <c r="Q13" s="657">
        <v>73</v>
      </c>
      <c r="R13" s="657">
        <v>0</v>
      </c>
      <c r="S13" s="657">
        <v>14</v>
      </c>
      <c r="T13" s="657">
        <v>0</v>
      </c>
      <c r="U13" s="657">
        <v>1</v>
      </c>
      <c r="V13" s="922">
        <v>0</v>
      </c>
    </row>
    <row r="14" spans="1:22" s="109" customFormat="1" ht="47.1" customHeight="1">
      <c r="A14" s="653" t="s">
        <v>848</v>
      </c>
      <c r="B14" s="654">
        <v>384</v>
      </c>
      <c r="C14" s="654">
        <v>0</v>
      </c>
      <c r="D14" s="654">
        <v>0</v>
      </c>
      <c r="E14" s="654">
        <v>0</v>
      </c>
      <c r="F14" s="654">
        <v>0</v>
      </c>
      <c r="G14" s="654">
        <v>384</v>
      </c>
      <c r="H14" s="654">
        <v>0</v>
      </c>
      <c r="I14" s="654">
        <v>0</v>
      </c>
      <c r="J14" s="654">
        <v>0</v>
      </c>
      <c r="K14" s="654">
        <v>4</v>
      </c>
      <c r="L14" s="654">
        <v>17</v>
      </c>
      <c r="M14" s="904">
        <v>2020</v>
      </c>
      <c r="N14" s="905">
        <v>68</v>
      </c>
      <c r="O14" s="905">
        <v>96</v>
      </c>
      <c r="P14" s="905">
        <v>129</v>
      </c>
      <c r="Q14" s="905">
        <v>61</v>
      </c>
      <c r="R14" s="905">
        <v>0</v>
      </c>
      <c r="S14" s="905">
        <v>8</v>
      </c>
      <c r="T14" s="905">
        <v>0</v>
      </c>
      <c r="U14" s="905">
        <v>1</v>
      </c>
      <c r="V14" s="923">
        <v>0</v>
      </c>
    </row>
    <row r="15" spans="1:22" s="110" customFormat="1" ht="47.1" customHeight="1">
      <c r="A15" s="913" t="s">
        <v>103</v>
      </c>
      <c r="B15" s="914">
        <v>23</v>
      </c>
      <c r="C15" s="662" t="s">
        <v>80</v>
      </c>
      <c r="D15" s="662" t="s">
        <v>80</v>
      </c>
      <c r="E15" s="662" t="s">
        <v>80</v>
      </c>
      <c r="F15" s="662" t="s">
        <v>80</v>
      </c>
      <c r="G15" s="654">
        <v>23</v>
      </c>
      <c r="H15" s="662">
        <v>0</v>
      </c>
      <c r="I15" s="662">
        <v>0</v>
      </c>
      <c r="J15" s="662">
        <v>0</v>
      </c>
      <c r="K15" s="654">
        <v>1</v>
      </c>
      <c r="L15" s="915">
        <v>3</v>
      </c>
      <c r="M15" s="906" t="s">
        <v>103</v>
      </c>
      <c r="N15" s="905">
        <v>4</v>
      </c>
      <c r="O15" s="905">
        <v>7</v>
      </c>
      <c r="P15" s="905">
        <v>8</v>
      </c>
      <c r="Q15" s="907">
        <v>0</v>
      </c>
      <c r="R15" s="907">
        <v>0</v>
      </c>
      <c r="S15" s="907">
        <v>0</v>
      </c>
      <c r="T15" s="907">
        <v>0</v>
      </c>
      <c r="U15" s="907">
        <v>0</v>
      </c>
      <c r="V15" s="924">
        <v>0</v>
      </c>
    </row>
    <row r="16" spans="1:22" s="110" customFormat="1" ht="47.1" customHeight="1">
      <c r="A16" s="913" t="s">
        <v>104</v>
      </c>
      <c r="B16" s="914">
        <v>98</v>
      </c>
      <c r="C16" s="662" t="s">
        <v>80</v>
      </c>
      <c r="D16" s="662" t="s">
        <v>80</v>
      </c>
      <c r="E16" s="662" t="s">
        <v>80</v>
      </c>
      <c r="F16" s="662" t="s">
        <v>80</v>
      </c>
      <c r="G16" s="654">
        <v>98</v>
      </c>
      <c r="H16" s="662">
        <v>0</v>
      </c>
      <c r="I16" s="662">
        <v>0</v>
      </c>
      <c r="J16" s="662">
        <v>0</v>
      </c>
      <c r="K16" s="916">
        <v>1</v>
      </c>
      <c r="L16" s="915">
        <v>3</v>
      </c>
      <c r="M16" s="906" t="s">
        <v>104</v>
      </c>
      <c r="N16" s="905">
        <v>13</v>
      </c>
      <c r="O16" s="905">
        <v>13</v>
      </c>
      <c r="P16" s="905">
        <v>55</v>
      </c>
      <c r="Q16" s="908">
        <v>13</v>
      </c>
      <c r="R16" s="907">
        <v>0</v>
      </c>
      <c r="S16" s="907">
        <v>0</v>
      </c>
      <c r="T16" s="907">
        <v>0</v>
      </c>
      <c r="U16" s="907">
        <v>0</v>
      </c>
      <c r="V16" s="924">
        <v>0</v>
      </c>
    </row>
    <row r="17" spans="1:59" s="41" customFormat="1" ht="47.1" customHeight="1">
      <c r="A17" s="913" t="s">
        <v>849</v>
      </c>
      <c r="B17" s="914">
        <v>137</v>
      </c>
      <c r="C17" s="662" t="s">
        <v>80</v>
      </c>
      <c r="D17" s="662" t="s">
        <v>80</v>
      </c>
      <c r="E17" s="662" t="s">
        <v>80</v>
      </c>
      <c r="F17" s="662" t="s">
        <v>80</v>
      </c>
      <c r="G17" s="654">
        <v>137</v>
      </c>
      <c r="H17" s="662">
        <v>0</v>
      </c>
      <c r="I17" s="662">
        <v>0</v>
      </c>
      <c r="J17" s="662">
        <v>0</v>
      </c>
      <c r="K17" s="654">
        <v>1</v>
      </c>
      <c r="L17" s="915">
        <v>5</v>
      </c>
      <c r="M17" s="906" t="s">
        <v>849</v>
      </c>
      <c r="N17" s="905">
        <v>25</v>
      </c>
      <c r="O17" s="905">
        <v>50</v>
      </c>
      <c r="P17" s="905">
        <v>33</v>
      </c>
      <c r="Q17" s="908">
        <v>19</v>
      </c>
      <c r="R17" s="907">
        <v>0</v>
      </c>
      <c r="S17" s="907">
        <v>4</v>
      </c>
      <c r="T17" s="907">
        <v>0</v>
      </c>
      <c r="U17" s="907">
        <v>0</v>
      </c>
      <c r="V17" s="924">
        <v>0</v>
      </c>
    </row>
    <row r="18" spans="1:59" s="41" customFormat="1" ht="47.1" customHeight="1">
      <c r="A18" s="913" t="s">
        <v>850</v>
      </c>
      <c r="B18" s="914">
        <v>65</v>
      </c>
      <c r="C18" s="662" t="s">
        <v>80</v>
      </c>
      <c r="D18" s="662" t="s">
        <v>80</v>
      </c>
      <c r="E18" s="662" t="s">
        <v>80</v>
      </c>
      <c r="F18" s="662" t="s">
        <v>80</v>
      </c>
      <c r="G18" s="654">
        <v>65</v>
      </c>
      <c r="H18" s="662">
        <v>0</v>
      </c>
      <c r="I18" s="662">
        <v>0</v>
      </c>
      <c r="J18" s="662">
        <v>0</v>
      </c>
      <c r="K18" s="654">
        <v>1</v>
      </c>
      <c r="L18" s="915">
        <v>3</v>
      </c>
      <c r="M18" s="906" t="s">
        <v>850</v>
      </c>
      <c r="N18" s="905">
        <v>14</v>
      </c>
      <c r="O18" s="905">
        <v>16</v>
      </c>
      <c r="P18" s="905">
        <v>14</v>
      </c>
      <c r="Q18" s="908">
        <v>13</v>
      </c>
      <c r="R18" s="907">
        <v>0</v>
      </c>
      <c r="S18" s="907">
        <v>3</v>
      </c>
      <c r="T18" s="907">
        <v>0</v>
      </c>
      <c r="U18" s="905">
        <v>1</v>
      </c>
      <c r="V18" s="924">
        <v>0</v>
      </c>
    </row>
    <row r="19" spans="1:59" s="41" customFormat="1" ht="47.1" customHeight="1">
      <c r="A19" s="913" t="s">
        <v>853</v>
      </c>
      <c r="B19" s="914">
        <v>28</v>
      </c>
      <c r="C19" s="662" t="s">
        <v>80</v>
      </c>
      <c r="D19" s="662" t="s">
        <v>80</v>
      </c>
      <c r="E19" s="662" t="s">
        <v>80</v>
      </c>
      <c r="F19" s="662" t="s">
        <v>80</v>
      </c>
      <c r="G19" s="654">
        <v>28</v>
      </c>
      <c r="H19" s="662">
        <v>0</v>
      </c>
      <c r="I19" s="662">
        <v>0</v>
      </c>
      <c r="J19" s="662">
        <v>0</v>
      </c>
      <c r="K19" s="654">
        <v>0</v>
      </c>
      <c r="L19" s="915">
        <v>1</v>
      </c>
      <c r="M19" s="906" t="s">
        <v>851</v>
      </c>
      <c r="N19" s="905">
        <v>5</v>
      </c>
      <c r="O19" s="905">
        <v>3</v>
      </c>
      <c r="P19" s="905">
        <v>7</v>
      </c>
      <c r="Q19" s="905">
        <v>11</v>
      </c>
      <c r="R19" s="907">
        <v>0</v>
      </c>
      <c r="S19" s="907">
        <v>1</v>
      </c>
      <c r="T19" s="907">
        <v>0</v>
      </c>
      <c r="U19" s="907">
        <v>0</v>
      </c>
      <c r="V19" s="924">
        <v>0</v>
      </c>
    </row>
    <row r="20" spans="1:59" s="41" customFormat="1" ht="47.1" customHeight="1">
      <c r="A20" s="913" t="s">
        <v>854</v>
      </c>
      <c r="B20" s="914">
        <v>15</v>
      </c>
      <c r="C20" s="662" t="s">
        <v>80</v>
      </c>
      <c r="D20" s="662" t="s">
        <v>80</v>
      </c>
      <c r="E20" s="662" t="s">
        <v>80</v>
      </c>
      <c r="F20" s="662" t="s">
        <v>80</v>
      </c>
      <c r="G20" s="654">
        <v>15</v>
      </c>
      <c r="H20" s="662">
        <v>0</v>
      </c>
      <c r="I20" s="662">
        <v>0</v>
      </c>
      <c r="J20" s="662">
        <v>0</v>
      </c>
      <c r="K20" s="662">
        <v>0</v>
      </c>
      <c r="L20" s="915">
        <v>1</v>
      </c>
      <c r="M20" s="906" t="s">
        <v>852</v>
      </c>
      <c r="N20" s="905">
        <v>4</v>
      </c>
      <c r="O20" s="905">
        <v>3</v>
      </c>
      <c r="P20" s="905">
        <v>4</v>
      </c>
      <c r="Q20" s="905">
        <v>3</v>
      </c>
      <c r="R20" s="907">
        <v>0</v>
      </c>
      <c r="S20" s="907">
        <v>0</v>
      </c>
      <c r="T20" s="907">
        <v>0</v>
      </c>
      <c r="U20" s="907">
        <v>0</v>
      </c>
      <c r="V20" s="924">
        <v>0</v>
      </c>
    </row>
    <row r="21" spans="1:59" s="41" customFormat="1" ht="47.1" customHeight="1">
      <c r="A21" s="917" t="s">
        <v>105</v>
      </c>
      <c r="B21" s="918">
        <v>18</v>
      </c>
      <c r="C21" s="919" t="s">
        <v>80</v>
      </c>
      <c r="D21" s="919" t="s">
        <v>80</v>
      </c>
      <c r="E21" s="919" t="s">
        <v>80</v>
      </c>
      <c r="F21" s="919" t="s">
        <v>80</v>
      </c>
      <c r="G21" s="920">
        <v>18</v>
      </c>
      <c r="H21" s="919">
        <v>0</v>
      </c>
      <c r="I21" s="919">
        <v>0</v>
      </c>
      <c r="J21" s="919">
        <v>0</v>
      </c>
      <c r="K21" s="919">
        <v>0</v>
      </c>
      <c r="L21" s="921">
        <v>1</v>
      </c>
      <c r="M21" s="909" t="s">
        <v>105</v>
      </c>
      <c r="N21" s="910">
        <v>3</v>
      </c>
      <c r="O21" s="910">
        <v>4</v>
      </c>
      <c r="P21" s="910">
        <v>8</v>
      </c>
      <c r="Q21" s="911">
        <v>2</v>
      </c>
      <c r="R21" s="912">
        <v>0</v>
      </c>
      <c r="S21" s="912">
        <v>0</v>
      </c>
      <c r="T21" s="912">
        <v>0</v>
      </c>
      <c r="U21" s="912">
        <v>0</v>
      </c>
      <c r="V21" s="925">
        <v>0</v>
      </c>
    </row>
    <row r="22" spans="1:59" s="41" customFormat="1" ht="15.95" customHeight="1">
      <c r="A22" s="659" t="s">
        <v>85</v>
      </c>
      <c r="B22" s="660"/>
      <c r="C22" s="660"/>
      <c r="D22" s="660"/>
      <c r="E22" s="660"/>
      <c r="F22" s="660"/>
      <c r="G22" s="660"/>
      <c r="H22" s="660"/>
      <c r="I22" s="660"/>
      <c r="J22" s="660"/>
      <c r="K22" s="660"/>
      <c r="L22" s="660"/>
      <c r="M22" s="659" t="s">
        <v>85</v>
      </c>
      <c r="N22" s="661"/>
      <c r="O22" s="661"/>
      <c r="P22" s="661"/>
      <c r="Q22" s="661"/>
      <c r="R22" s="661"/>
      <c r="S22" s="661"/>
      <c r="T22" s="661"/>
      <c r="U22" s="661"/>
      <c r="V22" s="661"/>
      <c r="W22" s="4"/>
      <c r="X22" s="4"/>
      <c r="Y22" s="4"/>
      <c r="Z22" s="4"/>
      <c r="AA22" s="4"/>
    </row>
    <row r="23" spans="1:59" s="41" customFormat="1" ht="36" customHeigh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59" s="41" customFormat="1" ht="36" customHeight="1">
      <c r="A24" s="4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59" s="41" customFormat="1" ht="36" customHeight="1">
      <c r="A25" s="4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ht="21.95" customHeight="1">
      <c r="A26" s="4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</row>
    <row r="27" spans="1:59" ht="12.95" customHeight="1">
      <c r="A27" s="4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</row>
    <row r="28" spans="1:59" ht="14.25" customHeight="1">
      <c r="A28" s="4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</row>
    <row r="29" spans="1:59" ht="14.25" customHeight="1">
      <c r="A29" s="4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</row>
    <row r="30" spans="1:59" ht="14.25" customHeight="1">
      <c r="A30" s="4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</row>
    <row r="31" spans="1:59" ht="14.25" customHeight="1">
      <c r="A31" s="4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</row>
    <row r="32" spans="1:59" ht="14.25" customHeight="1">
      <c r="A32" s="4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</row>
    <row r="33" spans="1:22" ht="14.25" customHeight="1">
      <c r="A33" s="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</row>
    <row r="34" spans="1:22" ht="14.25" customHeight="1">
      <c r="A34" s="4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</row>
    <row r="35" spans="1:22" ht="14.25" customHeight="1">
      <c r="A35" s="4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</row>
    <row r="36" spans="1:22" ht="14.25" customHeight="1">
      <c r="A36" s="4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ht="14.25" customHeight="1">
      <c r="A37" s="4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</row>
    <row r="38" spans="1:22" ht="14.25" customHeight="1">
      <c r="A38" s="4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</row>
    <row r="39" spans="1:22" ht="14.25" customHeight="1">
      <c r="A39" s="4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</row>
    <row r="40" spans="1:22" ht="14.25" customHeight="1">
      <c r="A40" s="4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</row>
    <row r="41" spans="1:22" ht="14.25" customHeight="1">
      <c r="A41" s="4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</row>
    <row r="42" spans="1:22" ht="14.25" customHeight="1">
      <c r="A42" s="4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2" ht="14.25" customHeight="1">
      <c r="A43" s="4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</row>
    <row r="44" spans="1:22" ht="14.25" customHeight="1">
      <c r="A44" s="4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</row>
    <row r="45" spans="1:22" ht="14.25" customHeight="1">
      <c r="A45" s="4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</row>
    <row r="46" spans="1:22" ht="14.25" customHeight="1">
      <c r="A46" s="4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</row>
    <row r="47" spans="1:22" ht="14.25" customHeight="1">
      <c r="A47" s="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</row>
    <row r="48" spans="1:22" ht="14.25" customHeight="1">
      <c r="A48" s="4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</row>
    <row r="49" spans="1:22" ht="14.25" customHeight="1">
      <c r="A49" s="4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</row>
    <row r="50" spans="1:22" ht="14.25" customHeight="1">
      <c r="A50" s="4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ht="14.25" customHeight="1">
      <c r="A51" s="4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</row>
    <row r="52" spans="1:22" ht="14.25" customHeight="1">
      <c r="A52" s="4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</row>
    <row r="53" spans="1:22" ht="14.25" customHeight="1">
      <c r="A53" s="4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</row>
    <row r="54" spans="1:22" ht="14.25" customHeight="1">
      <c r="A54" s="4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</row>
    <row r="55" spans="1:22" ht="14.25" customHeight="1">
      <c r="A55" s="4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</row>
    <row r="56" spans="1:22" ht="14.25" customHeight="1">
      <c r="A56" s="4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</row>
    <row r="57" spans="1:22" ht="14.25" customHeight="1">
      <c r="A57" s="4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</row>
    <row r="58" spans="1:22" ht="14.25" customHeight="1">
      <c r="A58" s="4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</row>
    <row r="59" spans="1:22" ht="14.25" customHeight="1">
      <c r="A59" s="4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</row>
    <row r="60" spans="1:22" ht="14.25" customHeight="1">
      <c r="A60" s="4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</row>
    <row r="61" spans="1:22" ht="14.25" customHeight="1">
      <c r="A61" s="4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</row>
    <row r="62" spans="1:22" ht="14.25" customHeight="1">
      <c r="A62" s="4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</row>
    <row r="63" spans="1:22" ht="14.25" customHeight="1">
      <c r="A63" s="4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</row>
    <row r="64" spans="1:22" ht="14.25" customHeight="1">
      <c r="A64" s="4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</row>
    <row r="65" spans="1:22" ht="14.25" customHeight="1">
      <c r="A65" s="4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</row>
    <row r="66" spans="1:22" ht="14.25" customHeight="1">
      <c r="A66" s="4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</row>
    <row r="67" spans="1:22" ht="14.25" customHeight="1">
      <c r="A67" s="4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</row>
    <row r="68" spans="1:22" ht="14.25" customHeight="1">
      <c r="A68" s="4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</row>
    <row r="69" spans="1:22" ht="14.25" customHeight="1">
      <c r="A69" s="4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</row>
    <row r="70" spans="1:22" ht="14.25" customHeight="1">
      <c r="A70" s="4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</row>
    <row r="71" spans="1:22" ht="14.25" customHeight="1">
      <c r="A71" s="4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</row>
    <row r="72" spans="1:22" ht="14.25" customHeight="1">
      <c r="A72" s="4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</row>
    <row r="73" spans="1:22" ht="14.25" customHeight="1">
      <c r="A73" s="4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</row>
    <row r="74" spans="1:22" ht="14.25" customHeight="1">
      <c r="A74" s="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</row>
    <row r="75" spans="1:22" ht="14.25" customHeight="1">
      <c r="A75" s="4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</row>
    <row r="76" spans="1:22" ht="14.25" customHeight="1">
      <c r="A76" s="4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</row>
    <row r="77" spans="1:22" ht="14.25" customHeight="1">
      <c r="A77" s="4"/>
    </row>
    <row r="78" spans="1:22" ht="14.25" customHeight="1">
      <c r="A78" s="4"/>
    </row>
    <row r="79" spans="1:22" ht="14.25" customHeight="1">
      <c r="A79" s="4"/>
    </row>
  </sheetData>
  <mergeCells count="12">
    <mergeCell ref="A2:L2"/>
    <mergeCell ref="M2:V2"/>
    <mergeCell ref="A3:L3"/>
    <mergeCell ref="M3:V3"/>
    <mergeCell ref="A4:L4"/>
    <mergeCell ref="M4:V4"/>
    <mergeCell ref="K5:L5"/>
    <mergeCell ref="U5:V5"/>
    <mergeCell ref="G6:L6"/>
    <mergeCell ref="N6:U6"/>
    <mergeCell ref="C7:C8"/>
    <mergeCell ref="F7:F8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39"/>
  <sheetViews>
    <sheetView view="pageBreakPreview" topLeftCell="A4" zoomScaleSheetLayoutView="100" workbookViewId="0">
      <selection activeCell="M18" sqref="M18"/>
    </sheetView>
  </sheetViews>
  <sheetFormatPr defaultColWidth="9" defaultRowHeight="13.5"/>
  <cols>
    <col min="1" max="1" width="9.625" style="113" customWidth="1"/>
    <col min="2" max="2" width="7.625" style="113" customWidth="1"/>
    <col min="3" max="5" width="7.125" style="113" customWidth="1"/>
    <col min="6" max="6" width="8.25" style="113" customWidth="1"/>
    <col min="7" max="7" width="9" style="113" customWidth="1"/>
    <col min="8" max="11" width="7.25" style="113" customWidth="1"/>
    <col min="12" max="12" width="9.625" style="113" customWidth="1"/>
    <col min="13" max="15" width="8.25" style="113" customWidth="1"/>
    <col min="16" max="17" width="9.125" style="115" customWidth="1"/>
    <col min="18" max="18" width="9.125" style="113" customWidth="1"/>
    <col min="19" max="19" width="9.125" style="115" customWidth="1"/>
    <col min="20" max="20" width="12.25" style="115" customWidth="1"/>
    <col min="21" max="16384" width="9" style="115"/>
  </cols>
  <sheetData>
    <row r="1" spans="1:21" ht="5.0999999999999996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4"/>
      <c r="Q1" s="114"/>
      <c r="R1" s="112"/>
      <c r="S1" s="114"/>
      <c r="T1" s="114"/>
    </row>
    <row r="2" spans="1:21" ht="50.1" customHeight="1">
      <c r="A2" s="1017"/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</row>
    <row r="3" spans="1:21" s="5" customFormat="1" ht="21" customHeight="1">
      <c r="A3" s="1005" t="s">
        <v>106</v>
      </c>
      <c r="B3" s="1005"/>
      <c r="C3" s="1005"/>
      <c r="D3" s="1005"/>
      <c r="E3" s="1005"/>
      <c r="F3" s="1005"/>
      <c r="G3" s="1005"/>
      <c r="H3" s="1005"/>
      <c r="I3" s="1005"/>
      <c r="J3" s="1005"/>
      <c r="K3" s="1005"/>
      <c r="L3" s="1012" t="s">
        <v>107</v>
      </c>
      <c r="M3" s="1004"/>
      <c r="N3" s="1004"/>
      <c r="O3" s="1004"/>
      <c r="P3" s="1004"/>
      <c r="Q3" s="1004"/>
      <c r="R3" s="1004"/>
      <c r="S3" s="1004"/>
      <c r="T3" s="1004"/>
    </row>
    <row r="4" spans="1:21" s="5" customFormat="1" ht="20.100000000000001" customHeight="1">
      <c r="A4" s="1007" t="s">
        <v>108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990" t="s">
        <v>109</v>
      </c>
      <c r="M4" s="1004"/>
      <c r="N4" s="1004"/>
      <c r="O4" s="1004"/>
      <c r="P4" s="1004"/>
      <c r="Q4" s="1004"/>
      <c r="R4" s="1004"/>
      <c r="S4" s="1004"/>
      <c r="T4" s="1004"/>
    </row>
    <row r="5" spans="1:21" s="41" customFormat="1" ht="20.100000000000001" customHeight="1">
      <c r="A5" s="37" t="s">
        <v>2</v>
      </c>
      <c r="B5" s="37"/>
      <c r="C5" s="37"/>
      <c r="D5" s="37"/>
      <c r="E5" s="37"/>
      <c r="F5" s="37"/>
      <c r="G5" s="37"/>
      <c r="H5" s="37"/>
      <c r="I5" s="39"/>
      <c r="J5" s="993" t="s">
        <v>44</v>
      </c>
      <c r="K5" s="993"/>
      <c r="L5" s="37" t="s">
        <v>2</v>
      </c>
      <c r="M5" s="39"/>
      <c r="N5" s="37"/>
      <c r="O5" s="40"/>
      <c r="P5" s="37"/>
      <c r="Q5" s="37"/>
      <c r="R5" s="116"/>
      <c r="S5" s="70"/>
      <c r="T5" s="40" t="s">
        <v>44</v>
      </c>
      <c r="U5" s="70"/>
    </row>
    <row r="6" spans="1:21" s="10" customFormat="1" ht="20.100000000000001" customHeight="1">
      <c r="A6" s="13" t="s">
        <v>110</v>
      </c>
      <c r="B6" s="42" t="s">
        <v>46</v>
      </c>
      <c r="C6" s="42" t="s">
        <v>91</v>
      </c>
      <c r="D6" s="42" t="s">
        <v>48</v>
      </c>
      <c r="E6" s="13" t="s">
        <v>92</v>
      </c>
      <c r="F6" s="14" t="s">
        <v>50</v>
      </c>
      <c r="G6" s="994" t="s">
        <v>111</v>
      </c>
      <c r="H6" s="995"/>
      <c r="I6" s="995"/>
      <c r="J6" s="995"/>
      <c r="K6" s="996"/>
      <c r="L6" s="13" t="s">
        <v>110</v>
      </c>
      <c r="M6" s="994" t="s">
        <v>112</v>
      </c>
      <c r="N6" s="995"/>
      <c r="O6" s="997"/>
      <c r="P6" s="997"/>
      <c r="Q6" s="997"/>
      <c r="R6" s="997"/>
      <c r="S6" s="998"/>
      <c r="T6" s="117" t="s">
        <v>52</v>
      </c>
    </row>
    <row r="7" spans="1:21" s="10" customFormat="1" ht="16.5" customHeight="1">
      <c r="A7" s="118"/>
      <c r="B7" s="84"/>
      <c r="C7" s="1001" t="s">
        <v>54</v>
      </c>
      <c r="D7" s="85"/>
      <c r="E7" s="85"/>
      <c r="F7" s="1001" t="s">
        <v>57</v>
      </c>
      <c r="G7" s="86" t="s">
        <v>58</v>
      </c>
      <c r="H7" s="86" t="s">
        <v>23</v>
      </c>
      <c r="I7" s="119" t="s">
        <v>24</v>
      </c>
      <c r="J7" s="119" t="s">
        <v>25</v>
      </c>
      <c r="K7" s="120" t="s">
        <v>26</v>
      </c>
      <c r="L7" s="118"/>
      <c r="M7" s="120" t="s">
        <v>27</v>
      </c>
      <c r="N7" s="86" t="s">
        <v>28</v>
      </c>
      <c r="O7" s="89" t="s">
        <v>59</v>
      </c>
      <c r="P7" s="89" t="s">
        <v>60</v>
      </c>
      <c r="Q7" s="90" t="s">
        <v>61</v>
      </c>
      <c r="R7" s="89" t="s">
        <v>62</v>
      </c>
      <c r="S7" s="91" t="s">
        <v>63</v>
      </c>
      <c r="T7" s="92"/>
    </row>
    <row r="8" spans="1:21" s="10" customFormat="1" ht="26.25" customHeight="1">
      <c r="A8" s="121" t="s">
        <v>113</v>
      </c>
      <c r="B8" s="94" t="s">
        <v>12</v>
      </c>
      <c r="C8" s="1000"/>
      <c r="D8" s="94" t="s">
        <v>55</v>
      </c>
      <c r="E8" s="94" t="s">
        <v>56</v>
      </c>
      <c r="F8" s="1000"/>
      <c r="G8" s="94" t="s">
        <v>114</v>
      </c>
      <c r="H8" s="94" t="s">
        <v>68</v>
      </c>
      <c r="I8" s="122" t="s">
        <v>69</v>
      </c>
      <c r="J8" s="122" t="s">
        <v>70</v>
      </c>
      <c r="K8" s="94" t="s">
        <v>71</v>
      </c>
      <c r="L8" s="121" t="s">
        <v>113</v>
      </c>
      <c r="M8" s="94" t="s">
        <v>72</v>
      </c>
      <c r="N8" s="94" t="s">
        <v>73</v>
      </c>
      <c r="O8" s="98" t="s">
        <v>74</v>
      </c>
      <c r="P8" s="123" t="s">
        <v>75</v>
      </c>
      <c r="Q8" s="124" t="s">
        <v>76</v>
      </c>
      <c r="R8" s="125" t="s">
        <v>77</v>
      </c>
      <c r="S8" s="126" t="s">
        <v>78</v>
      </c>
      <c r="T8" s="101" t="s">
        <v>79</v>
      </c>
    </row>
    <row r="9" spans="1:21" s="3" customFormat="1" ht="54.2" customHeight="1">
      <c r="A9" s="127">
        <v>2015</v>
      </c>
      <c r="B9" s="128">
        <v>1142</v>
      </c>
      <c r="C9" s="129">
        <v>1</v>
      </c>
      <c r="D9" s="129">
        <v>0</v>
      </c>
      <c r="E9" s="129">
        <v>0</v>
      </c>
      <c r="F9" s="129">
        <v>0</v>
      </c>
      <c r="G9" s="129">
        <v>1141</v>
      </c>
      <c r="H9" s="129">
        <v>1</v>
      </c>
      <c r="I9" s="129">
        <v>9</v>
      </c>
      <c r="J9" s="129">
        <v>68</v>
      </c>
      <c r="K9" s="926">
        <v>230</v>
      </c>
      <c r="L9" s="127">
        <v>2015</v>
      </c>
      <c r="M9" s="128">
        <v>323</v>
      </c>
      <c r="N9" s="129">
        <v>264</v>
      </c>
      <c r="O9" s="129">
        <v>225</v>
      </c>
      <c r="P9" s="129">
        <v>0</v>
      </c>
      <c r="Q9" s="129">
        <v>18</v>
      </c>
      <c r="R9" s="129">
        <v>0</v>
      </c>
      <c r="S9" s="129">
        <v>3</v>
      </c>
      <c r="T9" s="926">
        <v>0</v>
      </c>
    </row>
    <row r="10" spans="1:21" s="3" customFormat="1" ht="54.2" customHeight="1">
      <c r="A10" s="127">
        <v>2016</v>
      </c>
      <c r="B10" s="128">
        <v>1150</v>
      </c>
      <c r="C10" s="129">
        <v>1</v>
      </c>
      <c r="D10" s="129">
        <v>0</v>
      </c>
      <c r="E10" s="129">
        <v>0</v>
      </c>
      <c r="F10" s="129">
        <v>0</v>
      </c>
      <c r="G10" s="129">
        <v>1149</v>
      </c>
      <c r="H10" s="129">
        <v>1</v>
      </c>
      <c r="I10" s="129">
        <v>9</v>
      </c>
      <c r="J10" s="129">
        <v>68</v>
      </c>
      <c r="K10" s="130">
        <v>231</v>
      </c>
      <c r="L10" s="127">
        <v>2016</v>
      </c>
      <c r="M10" s="128">
        <v>327</v>
      </c>
      <c r="N10" s="129">
        <v>272</v>
      </c>
      <c r="O10" s="129">
        <v>220</v>
      </c>
      <c r="P10" s="129">
        <v>0</v>
      </c>
      <c r="Q10" s="129">
        <v>18</v>
      </c>
      <c r="R10" s="129">
        <v>0</v>
      </c>
      <c r="S10" s="129">
        <v>3</v>
      </c>
      <c r="T10" s="130">
        <v>0</v>
      </c>
    </row>
    <row r="11" spans="1:21" s="3" customFormat="1" ht="54.2" customHeight="1">
      <c r="A11" s="127">
        <v>2017</v>
      </c>
      <c r="B11" s="129">
        <v>1181</v>
      </c>
      <c r="C11" s="129">
        <v>1</v>
      </c>
      <c r="D11" s="129">
        <v>0</v>
      </c>
      <c r="E11" s="129">
        <v>0</v>
      </c>
      <c r="F11" s="129">
        <v>0</v>
      </c>
      <c r="G11" s="129">
        <v>1180</v>
      </c>
      <c r="H11" s="129">
        <v>1</v>
      </c>
      <c r="I11" s="129">
        <v>9</v>
      </c>
      <c r="J11" s="129">
        <v>68</v>
      </c>
      <c r="K11" s="130">
        <v>234</v>
      </c>
      <c r="L11" s="127">
        <v>2017</v>
      </c>
      <c r="M11" s="129">
        <v>332</v>
      </c>
      <c r="N11" s="129">
        <v>286</v>
      </c>
      <c r="O11" s="129">
        <v>229</v>
      </c>
      <c r="P11" s="129">
        <v>0</v>
      </c>
      <c r="Q11" s="129">
        <v>18</v>
      </c>
      <c r="R11" s="129">
        <v>0</v>
      </c>
      <c r="S11" s="129">
        <v>3</v>
      </c>
      <c r="T11" s="130">
        <v>0</v>
      </c>
    </row>
    <row r="12" spans="1:21" s="3" customFormat="1" ht="54.2" customHeight="1">
      <c r="A12" s="127">
        <v>2018</v>
      </c>
      <c r="B12" s="131">
        <v>1203</v>
      </c>
      <c r="C12" s="131">
        <v>1</v>
      </c>
      <c r="D12" s="129">
        <v>0</v>
      </c>
      <c r="E12" s="129">
        <v>0</v>
      </c>
      <c r="F12" s="129">
        <v>0</v>
      </c>
      <c r="G12" s="131">
        <v>1202</v>
      </c>
      <c r="H12" s="131">
        <v>1</v>
      </c>
      <c r="I12" s="131">
        <v>9</v>
      </c>
      <c r="J12" s="131">
        <v>68</v>
      </c>
      <c r="K12" s="132">
        <v>238</v>
      </c>
      <c r="L12" s="127">
        <v>2018</v>
      </c>
      <c r="M12" s="131">
        <v>331</v>
      </c>
      <c r="N12" s="131">
        <v>309</v>
      </c>
      <c r="O12" s="131">
        <v>226</v>
      </c>
      <c r="P12" s="129">
        <v>0</v>
      </c>
      <c r="Q12" s="131">
        <v>17</v>
      </c>
      <c r="R12" s="129">
        <v>0</v>
      </c>
      <c r="S12" s="131">
        <v>3</v>
      </c>
      <c r="T12" s="130">
        <v>0</v>
      </c>
    </row>
    <row r="13" spans="1:21" s="3" customFormat="1" ht="54.2" customHeight="1">
      <c r="A13" s="733">
        <v>2019</v>
      </c>
      <c r="B13" s="734">
        <v>1259</v>
      </c>
      <c r="C13" s="734">
        <v>1</v>
      </c>
      <c r="D13" s="734">
        <f t="shared" ref="D13:F13" si="0">SUM(D14:D18)</f>
        <v>0</v>
      </c>
      <c r="E13" s="734">
        <f t="shared" si="0"/>
        <v>0</v>
      </c>
      <c r="F13" s="734">
        <f t="shared" si="0"/>
        <v>0</v>
      </c>
      <c r="G13" s="734">
        <v>1258</v>
      </c>
      <c r="H13" s="734">
        <v>1</v>
      </c>
      <c r="I13" s="734">
        <v>9</v>
      </c>
      <c r="J13" s="734">
        <v>68</v>
      </c>
      <c r="K13" s="869">
        <v>247</v>
      </c>
      <c r="L13" s="733">
        <v>2019</v>
      </c>
      <c r="M13" s="734">
        <v>331</v>
      </c>
      <c r="N13" s="734">
        <v>338</v>
      </c>
      <c r="O13" s="734">
        <v>244</v>
      </c>
      <c r="P13" s="735">
        <v>0</v>
      </c>
      <c r="Q13" s="734">
        <v>17</v>
      </c>
      <c r="R13" s="735">
        <v>0</v>
      </c>
      <c r="S13" s="734">
        <v>3</v>
      </c>
      <c r="T13" s="736">
        <v>0</v>
      </c>
    </row>
    <row r="14" spans="1:21" s="133" customFormat="1" ht="54.2" customHeight="1">
      <c r="A14" s="663">
        <v>2020</v>
      </c>
      <c r="B14" s="628">
        <v>1296</v>
      </c>
      <c r="C14" s="628">
        <v>1</v>
      </c>
      <c r="D14" s="628">
        <v>0</v>
      </c>
      <c r="E14" s="628">
        <v>0</v>
      </c>
      <c r="F14" s="628">
        <v>0</v>
      </c>
      <c r="G14" s="628">
        <v>1295</v>
      </c>
      <c r="H14" s="628">
        <v>1</v>
      </c>
      <c r="I14" s="628">
        <v>9</v>
      </c>
      <c r="J14" s="628">
        <v>68</v>
      </c>
      <c r="K14" s="928">
        <v>248</v>
      </c>
      <c r="L14" s="663">
        <v>2020</v>
      </c>
      <c r="M14" s="628">
        <v>328</v>
      </c>
      <c r="N14" s="628">
        <v>340</v>
      </c>
      <c r="O14" s="628">
        <v>281</v>
      </c>
      <c r="P14" s="664">
        <v>0</v>
      </c>
      <c r="Q14" s="628">
        <v>17</v>
      </c>
      <c r="R14" s="664">
        <v>0</v>
      </c>
      <c r="S14" s="628">
        <v>3</v>
      </c>
      <c r="T14" s="665">
        <v>0</v>
      </c>
    </row>
    <row r="15" spans="1:21" ht="54.2" customHeight="1">
      <c r="A15" s="861" t="s">
        <v>115</v>
      </c>
      <c r="B15" s="862">
        <v>621</v>
      </c>
      <c r="C15" s="862">
        <v>1</v>
      </c>
      <c r="D15" s="862">
        <v>0</v>
      </c>
      <c r="E15" s="862">
        <v>0</v>
      </c>
      <c r="F15" s="862">
        <v>0</v>
      </c>
      <c r="G15" s="863">
        <v>620</v>
      </c>
      <c r="H15" s="863">
        <v>1</v>
      </c>
      <c r="I15" s="863">
        <v>5</v>
      </c>
      <c r="J15" s="863">
        <v>28</v>
      </c>
      <c r="K15" s="864">
        <v>133</v>
      </c>
      <c r="L15" s="865" t="s">
        <v>115</v>
      </c>
      <c r="M15" s="866">
        <v>181</v>
      </c>
      <c r="N15" s="863">
        <v>133</v>
      </c>
      <c r="O15" s="863">
        <v>128</v>
      </c>
      <c r="P15" s="862">
        <v>0</v>
      </c>
      <c r="Q15" s="863">
        <v>9</v>
      </c>
      <c r="R15" s="862">
        <v>0</v>
      </c>
      <c r="S15" s="863">
        <v>2</v>
      </c>
      <c r="T15" s="867">
        <v>0</v>
      </c>
    </row>
    <row r="16" spans="1:21" ht="54.2" customHeight="1">
      <c r="A16" s="868" t="s">
        <v>116</v>
      </c>
      <c r="B16" s="735">
        <v>23</v>
      </c>
      <c r="C16" s="735">
        <v>0</v>
      </c>
      <c r="D16" s="735">
        <v>0</v>
      </c>
      <c r="E16" s="735">
        <v>0</v>
      </c>
      <c r="F16" s="735">
        <v>0</v>
      </c>
      <c r="G16" s="734">
        <v>23</v>
      </c>
      <c r="H16" s="735">
        <v>0</v>
      </c>
      <c r="I16" s="734">
        <v>1</v>
      </c>
      <c r="J16" s="734">
        <v>3</v>
      </c>
      <c r="K16" s="869">
        <v>4</v>
      </c>
      <c r="L16" s="870" t="s">
        <v>117</v>
      </c>
      <c r="M16" s="871">
        <v>7</v>
      </c>
      <c r="N16" s="734">
        <v>8</v>
      </c>
      <c r="O16" s="872">
        <v>0</v>
      </c>
      <c r="P16" s="735">
        <v>0</v>
      </c>
      <c r="Q16" s="735">
        <v>0</v>
      </c>
      <c r="R16" s="735">
        <v>0</v>
      </c>
      <c r="S16" s="735">
        <v>0</v>
      </c>
      <c r="T16" s="736">
        <v>0</v>
      </c>
    </row>
    <row r="17" spans="1:20" ht="54.2" customHeight="1">
      <c r="A17" s="868" t="s">
        <v>118</v>
      </c>
      <c r="B17" s="735">
        <v>98</v>
      </c>
      <c r="C17" s="735">
        <v>0</v>
      </c>
      <c r="D17" s="735">
        <v>0</v>
      </c>
      <c r="E17" s="735">
        <v>0</v>
      </c>
      <c r="F17" s="735">
        <v>0</v>
      </c>
      <c r="G17" s="734">
        <v>98</v>
      </c>
      <c r="H17" s="735">
        <v>0</v>
      </c>
      <c r="I17" s="734">
        <v>1</v>
      </c>
      <c r="J17" s="734">
        <v>3</v>
      </c>
      <c r="K17" s="869">
        <v>13</v>
      </c>
      <c r="L17" s="870" t="s">
        <v>118</v>
      </c>
      <c r="M17" s="871">
        <v>13</v>
      </c>
      <c r="N17" s="734">
        <v>55</v>
      </c>
      <c r="O17" s="734">
        <v>13</v>
      </c>
      <c r="P17" s="735">
        <v>0</v>
      </c>
      <c r="Q17" s="735">
        <v>0</v>
      </c>
      <c r="R17" s="735">
        <v>0</v>
      </c>
      <c r="S17" s="735">
        <v>0</v>
      </c>
      <c r="T17" s="736">
        <v>0</v>
      </c>
    </row>
    <row r="18" spans="1:20" ht="54.2" customHeight="1">
      <c r="A18" s="868" t="s">
        <v>119</v>
      </c>
      <c r="B18" s="735">
        <v>263</v>
      </c>
      <c r="C18" s="735">
        <v>0</v>
      </c>
      <c r="D18" s="735">
        <v>0</v>
      </c>
      <c r="E18" s="735">
        <v>0</v>
      </c>
      <c r="F18" s="735">
        <v>0</v>
      </c>
      <c r="G18" s="734">
        <v>263</v>
      </c>
      <c r="H18" s="735">
        <v>0</v>
      </c>
      <c r="I18" s="734">
        <v>2</v>
      </c>
      <c r="J18" s="734">
        <v>11</v>
      </c>
      <c r="K18" s="869">
        <v>51</v>
      </c>
      <c r="L18" s="870" t="s">
        <v>119</v>
      </c>
      <c r="M18" s="871">
        <v>76</v>
      </c>
      <c r="N18" s="734">
        <v>66</v>
      </c>
      <c r="O18" s="734">
        <v>48</v>
      </c>
      <c r="P18" s="735">
        <v>0</v>
      </c>
      <c r="Q18" s="734">
        <v>8</v>
      </c>
      <c r="R18" s="735">
        <v>0</v>
      </c>
      <c r="S18" s="734">
        <v>1</v>
      </c>
      <c r="T18" s="736">
        <v>0</v>
      </c>
    </row>
    <row r="19" spans="1:20" ht="54.2" customHeight="1">
      <c r="A19" s="873" t="s">
        <v>120</v>
      </c>
      <c r="B19" s="874">
        <v>291</v>
      </c>
      <c r="C19" s="875">
        <v>0</v>
      </c>
      <c r="D19" s="875">
        <v>0</v>
      </c>
      <c r="E19" s="875">
        <v>0</v>
      </c>
      <c r="F19" s="875">
        <v>0</v>
      </c>
      <c r="G19" s="876">
        <v>291</v>
      </c>
      <c r="H19" s="875">
        <v>0</v>
      </c>
      <c r="I19" s="875">
        <v>0</v>
      </c>
      <c r="J19" s="876">
        <v>23</v>
      </c>
      <c r="K19" s="877">
        <v>47</v>
      </c>
      <c r="L19" s="878" t="s">
        <v>120</v>
      </c>
      <c r="M19" s="879">
        <v>51</v>
      </c>
      <c r="N19" s="876">
        <v>78</v>
      </c>
      <c r="O19" s="876">
        <v>92</v>
      </c>
      <c r="P19" s="875">
        <v>0</v>
      </c>
      <c r="Q19" s="875">
        <v>0</v>
      </c>
      <c r="R19" s="875">
        <v>0</v>
      </c>
      <c r="S19" s="875">
        <v>0</v>
      </c>
      <c r="T19" s="927">
        <v>0</v>
      </c>
    </row>
    <row r="20" spans="1:20" s="138" customFormat="1" ht="15.95" customHeight="1">
      <c r="A20" s="64" t="s">
        <v>121</v>
      </c>
      <c r="B20" s="134"/>
      <c r="C20" s="134"/>
      <c r="D20" s="134"/>
      <c r="E20" s="134"/>
      <c r="F20" s="134"/>
      <c r="G20" s="134"/>
      <c r="H20" s="135"/>
      <c r="I20" s="134"/>
      <c r="J20" s="134"/>
      <c r="K20" s="134"/>
      <c r="L20" s="64" t="s">
        <v>121</v>
      </c>
      <c r="M20" s="134"/>
      <c r="N20" s="136"/>
      <c r="O20" s="136"/>
      <c r="P20" s="137"/>
      <c r="Q20" s="137"/>
      <c r="R20" s="1016"/>
      <c r="S20" s="1016"/>
      <c r="T20" s="1016"/>
    </row>
    <row r="21" spans="1:20" s="145" customFormat="1" ht="15.95" customHeight="1">
      <c r="A21" s="139" t="s">
        <v>38</v>
      </c>
      <c r="B21" s="140"/>
      <c r="C21" s="140"/>
      <c r="D21" s="140"/>
      <c r="E21" s="140"/>
      <c r="F21" s="140"/>
      <c r="G21" s="140"/>
      <c r="H21" s="141"/>
      <c r="I21" s="140"/>
      <c r="J21" s="140"/>
      <c r="K21" s="140"/>
      <c r="L21" s="139" t="s">
        <v>38</v>
      </c>
      <c r="M21" s="140"/>
      <c r="N21" s="142"/>
      <c r="O21" s="142"/>
      <c r="P21" s="143"/>
      <c r="Q21" s="143"/>
      <c r="R21" s="144"/>
      <c r="S21" s="144"/>
      <c r="T21" s="144"/>
    </row>
    <row r="22" spans="1:20" ht="13.5" customHeight="1">
      <c r="H22" s="146"/>
    </row>
    <row r="23" spans="1:20" ht="13.5" customHeight="1">
      <c r="H23" s="146"/>
    </row>
    <row r="24" spans="1:20" ht="13.5" customHeight="1">
      <c r="H24" s="146"/>
    </row>
    <row r="25" spans="1:20" ht="13.5" customHeight="1">
      <c r="H25" s="146"/>
    </row>
    <row r="26" spans="1:20" ht="13.5" customHeight="1">
      <c r="H26" s="146"/>
    </row>
    <row r="27" spans="1:20" ht="13.5" customHeight="1">
      <c r="H27" s="146"/>
    </row>
    <row r="28" spans="1:20" ht="13.5" customHeight="1">
      <c r="H28" s="146"/>
    </row>
    <row r="29" spans="1:20" ht="13.5" customHeight="1">
      <c r="H29" s="146"/>
    </row>
    <row r="30" spans="1:20" ht="13.5" customHeight="1">
      <c r="H30" s="146"/>
    </row>
    <row r="31" spans="1:20" ht="13.5" customHeight="1">
      <c r="H31" s="146"/>
    </row>
    <row r="32" spans="1:20" ht="13.5" customHeight="1">
      <c r="H32" s="146"/>
    </row>
    <row r="33" spans="8:8" ht="13.5" customHeight="1">
      <c r="H33" s="146"/>
    </row>
    <row r="34" spans="8:8" ht="13.5" customHeight="1">
      <c r="H34" s="146"/>
    </row>
    <row r="35" spans="8:8" ht="13.5" customHeight="1">
      <c r="H35" s="146"/>
    </row>
    <row r="36" spans="8:8" ht="13.5" customHeight="1">
      <c r="H36" s="146"/>
    </row>
    <row r="37" spans="8:8" ht="13.5" customHeight="1">
      <c r="H37" s="146"/>
    </row>
    <row r="38" spans="8:8" ht="13.5" customHeight="1">
      <c r="H38" s="146"/>
    </row>
    <row r="39" spans="8:8" ht="13.5" customHeight="1">
      <c r="H39" s="146"/>
    </row>
  </sheetData>
  <mergeCells count="12">
    <mergeCell ref="R20:T20"/>
    <mergeCell ref="A2:K2"/>
    <mergeCell ref="L2:T2"/>
    <mergeCell ref="A3:K3"/>
    <mergeCell ref="L3:T3"/>
    <mergeCell ref="A4:K4"/>
    <mergeCell ref="L4:T4"/>
    <mergeCell ref="J5:K5"/>
    <mergeCell ref="G6:K6"/>
    <mergeCell ref="M6:S6"/>
    <mergeCell ref="C7:C8"/>
    <mergeCell ref="F7:F8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89" orientation="portrait" r:id="rId1"/>
  <headerFooter alignWithMargins="0"/>
  <colBreaks count="1" manualBreakCount="1">
    <brk id="11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43"/>
  <sheetViews>
    <sheetView view="pageBreakPreview" zoomScaleSheetLayoutView="100" workbookViewId="0">
      <selection activeCell="N22" sqref="N22"/>
    </sheetView>
  </sheetViews>
  <sheetFormatPr defaultColWidth="9" defaultRowHeight="13.5"/>
  <cols>
    <col min="1" max="1" width="9.625" style="113" customWidth="1"/>
    <col min="2" max="2" width="9.625" style="147" customWidth="1"/>
    <col min="3" max="3" width="10.125" style="147" customWidth="1"/>
    <col min="4" max="8" width="9.625" style="113" customWidth="1"/>
    <col min="9" max="9" width="6.25" style="115" customWidth="1"/>
    <col min="10" max="16384" width="9" style="115"/>
  </cols>
  <sheetData>
    <row r="1" spans="1:21" ht="5.0999999999999996" customHeight="1"/>
    <row r="2" spans="1:21" ht="50.1" customHeight="1">
      <c r="A2" s="1017"/>
      <c r="B2" s="1017"/>
      <c r="C2" s="1017"/>
      <c r="D2" s="1017"/>
      <c r="E2" s="1017"/>
      <c r="F2" s="1017"/>
      <c r="G2" s="1017"/>
      <c r="H2" s="1017"/>
      <c r="I2" s="1017"/>
    </row>
    <row r="3" spans="1:21" s="5" customFormat="1" ht="21" customHeight="1">
      <c r="A3" s="1005" t="s">
        <v>122</v>
      </c>
      <c r="B3" s="1005"/>
      <c r="C3" s="1005"/>
      <c r="D3" s="1005"/>
      <c r="E3" s="1005"/>
      <c r="F3" s="1005"/>
      <c r="G3" s="1005"/>
      <c r="H3" s="1005"/>
      <c r="I3" s="1005"/>
    </row>
    <row r="4" spans="1:21" s="5" customFormat="1" ht="20.100000000000001" customHeight="1">
      <c r="A4" s="990" t="s">
        <v>123</v>
      </c>
      <c r="B4" s="1018"/>
      <c r="C4" s="1018"/>
      <c r="D4" s="1018"/>
      <c r="E4" s="1018"/>
      <c r="F4" s="1018"/>
      <c r="G4" s="1018"/>
      <c r="H4" s="1018"/>
      <c r="I4" s="1018"/>
    </row>
    <row r="5" spans="1:21" s="41" customFormat="1" ht="20.100000000000001" customHeight="1">
      <c r="A5" s="37" t="s">
        <v>124</v>
      </c>
      <c r="B5" s="148"/>
      <c r="C5" s="148"/>
      <c r="D5" s="37"/>
      <c r="E5" s="39"/>
      <c r="F5" s="39"/>
      <c r="G5" s="39"/>
      <c r="H5" s="1008" t="s">
        <v>44</v>
      </c>
      <c r="I5" s="1008"/>
    </row>
    <row r="6" spans="1:21" s="10" customFormat="1" ht="20.100000000000001" customHeight="1">
      <c r="A6" s="81" t="s">
        <v>125</v>
      </c>
      <c r="B6" s="12" t="s">
        <v>126</v>
      </c>
      <c r="C6" s="994" t="s">
        <v>127</v>
      </c>
      <c r="D6" s="995"/>
      <c r="E6" s="995"/>
      <c r="F6" s="995"/>
      <c r="G6" s="995"/>
      <c r="H6" s="996"/>
      <c r="I6" s="119" t="s">
        <v>52</v>
      </c>
      <c r="J6" s="15"/>
      <c r="K6" s="15"/>
      <c r="L6" s="15"/>
      <c r="M6" s="15"/>
      <c r="N6" s="15"/>
    </row>
    <row r="7" spans="1:21" s="10" customFormat="1" ht="16.5" customHeight="1">
      <c r="A7" s="118"/>
      <c r="B7" s="87"/>
      <c r="C7" s="119" t="s">
        <v>128</v>
      </c>
      <c r="D7" s="119" t="s">
        <v>25</v>
      </c>
      <c r="E7" s="119" t="s">
        <v>26</v>
      </c>
      <c r="F7" s="119" t="s">
        <v>27</v>
      </c>
      <c r="G7" s="119" t="s">
        <v>28</v>
      </c>
      <c r="H7" s="86" t="s">
        <v>29</v>
      </c>
      <c r="I7" s="149"/>
      <c r="J7" s="15"/>
      <c r="K7" s="15"/>
      <c r="L7" s="15"/>
      <c r="M7" s="15"/>
      <c r="N7" s="15"/>
    </row>
    <row r="8" spans="1:21" s="10" customFormat="1" ht="16.5" customHeight="1">
      <c r="A8" s="121" t="s">
        <v>113</v>
      </c>
      <c r="B8" s="17" t="s">
        <v>53</v>
      </c>
      <c r="C8" s="150" t="s">
        <v>53</v>
      </c>
      <c r="D8" s="150" t="s">
        <v>129</v>
      </c>
      <c r="E8" s="150" t="s">
        <v>130</v>
      </c>
      <c r="F8" s="150" t="s">
        <v>131</v>
      </c>
      <c r="G8" s="150" t="s">
        <v>132</v>
      </c>
      <c r="H8" s="151" t="s">
        <v>133</v>
      </c>
      <c r="I8" s="150" t="s">
        <v>134</v>
      </c>
      <c r="J8" s="15"/>
      <c r="K8" s="15"/>
      <c r="L8" s="15"/>
      <c r="M8" s="15"/>
      <c r="N8" s="15"/>
    </row>
    <row r="9" spans="1:21" s="155" customFormat="1" ht="21.4" customHeight="1">
      <c r="A9" s="152">
        <v>2015</v>
      </c>
      <c r="B9" s="153">
        <v>212</v>
      </c>
      <c r="C9" s="153">
        <v>212</v>
      </c>
      <c r="D9" s="153">
        <v>23</v>
      </c>
      <c r="E9" s="153">
        <v>28</v>
      </c>
      <c r="F9" s="153">
        <v>57</v>
      </c>
      <c r="G9" s="153">
        <v>51</v>
      </c>
      <c r="H9" s="153">
        <v>53</v>
      </c>
      <c r="I9" s="154">
        <v>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55" customFormat="1" ht="21.4" customHeight="1">
      <c r="A10" s="156">
        <v>2016</v>
      </c>
      <c r="B10" s="107">
        <v>219</v>
      </c>
      <c r="C10" s="107">
        <v>219</v>
      </c>
      <c r="D10" s="107">
        <v>23</v>
      </c>
      <c r="E10" s="107">
        <v>28</v>
      </c>
      <c r="F10" s="107">
        <v>55</v>
      </c>
      <c r="G10" s="107">
        <v>56</v>
      </c>
      <c r="H10" s="107">
        <v>57</v>
      </c>
      <c r="I10" s="157">
        <v>0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1:21" s="158" customFormat="1" ht="21.4" customHeight="1">
      <c r="A11" s="156">
        <v>2017</v>
      </c>
      <c r="B11" s="107">
        <v>240</v>
      </c>
      <c r="C11" s="107">
        <v>240</v>
      </c>
      <c r="D11" s="107">
        <v>23</v>
      </c>
      <c r="E11" s="107">
        <v>30</v>
      </c>
      <c r="F11" s="107">
        <v>57</v>
      </c>
      <c r="G11" s="107">
        <v>68</v>
      </c>
      <c r="H11" s="107">
        <v>62</v>
      </c>
      <c r="I11" s="157">
        <v>0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s="158" customFormat="1" ht="21.4" customHeight="1">
      <c r="A12" s="156">
        <v>2018</v>
      </c>
      <c r="B12" s="107">
        <v>250</v>
      </c>
      <c r="C12" s="107">
        <v>250</v>
      </c>
      <c r="D12" s="107">
        <v>23</v>
      </c>
      <c r="E12" s="107">
        <v>32</v>
      </c>
      <c r="F12" s="107">
        <v>57</v>
      </c>
      <c r="G12" s="107">
        <v>81</v>
      </c>
      <c r="H12" s="107">
        <v>57</v>
      </c>
      <c r="I12" s="157">
        <v>0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s="158" customFormat="1" ht="21.4" customHeight="1">
      <c r="A13" s="737">
        <v>2019</v>
      </c>
      <c r="B13" s="656">
        <v>267</v>
      </c>
      <c r="C13" s="656">
        <v>267</v>
      </c>
      <c r="D13" s="656">
        <v>23</v>
      </c>
      <c r="E13" s="656">
        <v>47</v>
      </c>
      <c r="F13" s="656">
        <v>51</v>
      </c>
      <c r="G13" s="656">
        <v>78</v>
      </c>
      <c r="H13" s="656">
        <v>68</v>
      </c>
      <c r="I13" s="667">
        <v>0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s="159" customFormat="1" ht="21.4" customHeight="1">
      <c r="A14" s="666">
        <v>2020</v>
      </c>
      <c r="B14" s="662">
        <v>291</v>
      </c>
      <c r="C14" s="662">
        <v>291</v>
      </c>
      <c r="D14" s="662">
        <v>23</v>
      </c>
      <c r="E14" s="662">
        <v>47</v>
      </c>
      <c r="F14" s="662">
        <v>51</v>
      </c>
      <c r="G14" s="662">
        <v>78</v>
      </c>
      <c r="H14" s="662">
        <v>92</v>
      </c>
      <c r="I14" s="667">
        <v>0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spans="1:21" s="155" customFormat="1" ht="21.4" customHeight="1">
      <c r="A15" s="668" t="s">
        <v>135</v>
      </c>
      <c r="B15" s="645">
        <v>13</v>
      </c>
      <c r="C15" s="645">
        <v>13</v>
      </c>
      <c r="D15" s="669">
        <v>1</v>
      </c>
      <c r="E15" s="669">
        <v>2</v>
      </c>
      <c r="F15" s="669">
        <v>2</v>
      </c>
      <c r="G15" s="669">
        <v>5</v>
      </c>
      <c r="H15" s="669">
        <v>3</v>
      </c>
      <c r="I15" s="667">
        <v>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s="155" customFormat="1" ht="21.4" customHeight="1">
      <c r="A16" s="668" t="s">
        <v>136</v>
      </c>
      <c r="B16" s="645">
        <v>12</v>
      </c>
      <c r="C16" s="645">
        <v>12</v>
      </c>
      <c r="D16" s="669">
        <v>1</v>
      </c>
      <c r="E16" s="669">
        <v>2</v>
      </c>
      <c r="F16" s="669">
        <v>2</v>
      </c>
      <c r="G16" s="669">
        <v>3</v>
      </c>
      <c r="H16" s="669">
        <v>4</v>
      </c>
      <c r="I16" s="667">
        <v>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s="155" customFormat="1" ht="21.4" customHeight="1">
      <c r="A17" s="655" t="s">
        <v>137</v>
      </c>
      <c r="B17" s="645">
        <v>12</v>
      </c>
      <c r="C17" s="645">
        <v>12</v>
      </c>
      <c r="D17" s="669">
        <v>1</v>
      </c>
      <c r="E17" s="669">
        <v>2</v>
      </c>
      <c r="F17" s="669">
        <v>2</v>
      </c>
      <c r="G17" s="669">
        <v>3</v>
      </c>
      <c r="H17" s="669">
        <v>4</v>
      </c>
      <c r="I17" s="667">
        <v>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s="155" customFormat="1" ht="21.4" customHeight="1">
      <c r="A18" s="655" t="s">
        <v>138</v>
      </c>
      <c r="B18" s="645">
        <v>12</v>
      </c>
      <c r="C18" s="645">
        <v>12</v>
      </c>
      <c r="D18" s="669">
        <v>1</v>
      </c>
      <c r="E18" s="669">
        <v>2</v>
      </c>
      <c r="F18" s="669">
        <v>2</v>
      </c>
      <c r="G18" s="669">
        <v>3</v>
      </c>
      <c r="H18" s="656">
        <v>4</v>
      </c>
      <c r="I18" s="667">
        <v>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s="41" customFormat="1" ht="21.4" customHeight="1">
      <c r="A19" s="655" t="s">
        <v>139</v>
      </c>
      <c r="B19" s="645">
        <v>11</v>
      </c>
      <c r="C19" s="645">
        <v>11</v>
      </c>
      <c r="D19" s="669">
        <v>1</v>
      </c>
      <c r="E19" s="669">
        <v>2</v>
      </c>
      <c r="F19" s="669">
        <v>2</v>
      </c>
      <c r="G19" s="669">
        <v>2</v>
      </c>
      <c r="H19" s="669">
        <v>4</v>
      </c>
      <c r="I19" s="667">
        <v>0</v>
      </c>
    </row>
    <row r="20" spans="1:21" s="41" customFormat="1" ht="21.4" customHeight="1">
      <c r="A20" s="655" t="s">
        <v>140</v>
      </c>
      <c r="B20" s="645">
        <v>14</v>
      </c>
      <c r="C20" s="645">
        <v>14</v>
      </c>
      <c r="D20" s="669">
        <v>1</v>
      </c>
      <c r="E20" s="669">
        <v>2</v>
      </c>
      <c r="F20" s="669">
        <v>3</v>
      </c>
      <c r="G20" s="669">
        <v>4</v>
      </c>
      <c r="H20" s="669">
        <v>4</v>
      </c>
      <c r="I20" s="667">
        <v>0</v>
      </c>
    </row>
    <row r="21" spans="1:21" s="41" customFormat="1" ht="21.4" customHeight="1">
      <c r="A21" s="655" t="s">
        <v>141</v>
      </c>
      <c r="B21" s="657">
        <v>12</v>
      </c>
      <c r="C21" s="657">
        <v>12</v>
      </c>
      <c r="D21" s="669">
        <v>1</v>
      </c>
      <c r="E21" s="669">
        <v>2</v>
      </c>
      <c r="F21" s="669">
        <v>2</v>
      </c>
      <c r="G21" s="669">
        <v>3</v>
      </c>
      <c r="H21" s="669">
        <v>4</v>
      </c>
      <c r="I21" s="667">
        <v>0</v>
      </c>
    </row>
    <row r="22" spans="1:21" s="41" customFormat="1" ht="21.4" customHeight="1">
      <c r="A22" s="655" t="s">
        <v>142</v>
      </c>
      <c r="B22" s="657">
        <v>13</v>
      </c>
      <c r="C22" s="657">
        <v>13</v>
      </c>
      <c r="D22" s="669">
        <v>1</v>
      </c>
      <c r="E22" s="669">
        <v>2</v>
      </c>
      <c r="F22" s="669">
        <v>3</v>
      </c>
      <c r="G22" s="669">
        <v>3</v>
      </c>
      <c r="H22" s="669">
        <v>4</v>
      </c>
      <c r="I22" s="667">
        <v>0</v>
      </c>
    </row>
    <row r="23" spans="1:21" s="41" customFormat="1" ht="21.4" customHeight="1">
      <c r="A23" s="655" t="s">
        <v>143</v>
      </c>
      <c r="B23" s="657">
        <v>12</v>
      </c>
      <c r="C23" s="657">
        <v>12</v>
      </c>
      <c r="D23" s="669">
        <v>1</v>
      </c>
      <c r="E23" s="669">
        <v>2</v>
      </c>
      <c r="F23" s="669">
        <v>2</v>
      </c>
      <c r="G23" s="669">
        <v>3</v>
      </c>
      <c r="H23" s="669">
        <v>4</v>
      </c>
      <c r="I23" s="667">
        <v>0</v>
      </c>
    </row>
    <row r="24" spans="1:21" ht="21.4" customHeight="1">
      <c r="A24" s="655" t="s">
        <v>144</v>
      </c>
      <c r="B24" s="657">
        <v>11</v>
      </c>
      <c r="C24" s="657">
        <v>11</v>
      </c>
      <c r="D24" s="669">
        <v>1</v>
      </c>
      <c r="E24" s="669">
        <v>2</v>
      </c>
      <c r="F24" s="669">
        <v>2</v>
      </c>
      <c r="G24" s="669">
        <v>4</v>
      </c>
      <c r="H24" s="669">
        <v>2</v>
      </c>
      <c r="I24" s="667">
        <v>0</v>
      </c>
    </row>
    <row r="25" spans="1:21" ht="21.4" customHeight="1">
      <c r="A25" s="655" t="s">
        <v>145</v>
      </c>
      <c r="B25" s="657">
        <v>11</v>
      </c>
      <c r="C25" s="657">
        <v>11</v>
      </c>
      <c r="D25" s="669">
        <v>1</v>
      </c>
      <c r="E25" s="669">
        <v>2</v>
      </c>
      <c r="F25" s="669">
        <v>3</v>
      </c>
      <c r="G25" s="669">
        <v>2</v>
      </c>
      <c r="H25" s="669">
        <v>3</v>
      </c>
      <c r="I25" s="667">
        <v>0</v>
      </c>
    </row>
    <row r="26" spans="1:21" s="160" customFormat="1" ht="21.4" customHeight="1">
      <c r="A26" s="655" t="s">
        <v>146</v>
      </c>
      <c r="B26" s="657">
        <v>11</v>
      </c>
      <c r="C26" s="657">
        <v>11</v>
      </c>
      <c r="D26" s="669">
        <v>1</v>
      </c>
      <c r="E26" s="669">
        <v>2</v>
      </c>
      <c r="F26" s="669">
        <v>2</v>
      </c>
      <c r="G26" s="669">
        <v>2</v>
      </c>
      <c r="H26" s="669">
        <v>4</v>
      </c>
      <c r="I26" s="667">
        <v>0</v>
      </c>
    </row>
    <row r="27" spans="1:21" s="41" customFormat="1" ht="21.4" customHeight="1">
      <c r="A27" s="655" t="s">
        <v>147</v>
      </c>
      <c r="B27" s="657">
        <v>12</v>
      </c>
      <c r="C27" s="657">
        <v>12</v>
      </c>
      <c r="D27" s="669">
        <v>1</v>
      </c>
      <c r="E27" s="669">
        <v>2</v>
      </c>
      <c r="F27" s="669">
        <v>2</v>
      </c>
      <c r="G27" s="669">
        <v>3</v>
      </c>
      <c r="H27" s="669">
        <v>4</v>
      </c>
      <c r="I27" s="667">
        <v>0</v>
      </c>
    </row>
    <row r="28" spans="1:21" s="41" customFormat="1" ht="21.4" customHeight="1">
      <c r="A28" s="655" t="s">
        <v>148</v>
      </c>
      <c r="B28" s="657">
        <v>12</v>
      </c>
      <c r="C28" s="657">
        <v>12</v>
      </c>
      <c r="D28" s="669">
        <v>1</v>
      </c>
      <c r="E28" s="669">
        <v>2</v>
      </c>
      <c r="F28" s="669">
        <v>3</v>
      </c>
      <c r="G28" s="669">
        <v>4</v>
      </c>
      <c r="H28" s="669">
        <v>2</v>
      </c>
      <c r="I28" s="667">
        <v>0</v>
      </c>
    </row>
    <row r="29" spans="1:21" s="41" customFormat="1" ht="21.4" customHeight="1">
      <c r="A29" s="655" t="s">
        <v>149</v>
      </c>
      <c r="B29" s="657">
        <v>15</v>
      </c>
      <c r="C29" s="657">
        <v>15</v>
      </c>
      <c r="D29" s="669">
        <v>1</v>
      </c>
      <c r="E29" s="669">
        <v>2</v>
      </c>
      <c r="F29" s="669">
        <v>2</v>
      </c>
      <c r="G29" s="669">
        <v>5</v>
      </c>
      <c r="H29" s="669">
        <v>5</v>
      </c>
      <c r="I29" s="667">
        <v>0</v>
      </c>
    </row>
    <row r="30" spans="1:21" s="41" customFormat="1" ht="21.4" customHeight="1">
      <c r="A30" s="655" t="s">
        <v>150</v>
      </c>
      <c r="B30" s="657">
        <v>12</v>
      </c>
      <c r="C30" s="657">
        <v>12</v>
      </c>
      <c r="D30" s="669">
        <v>1</v>
      </c>
      <c r="E30" s="669">
        <v>2</v>
      </c>
      <c r="F30" s="669">
        <v>1</v>
      </c>
      <c r="G30" s="669">
        <v>3</v>
      </c>
      <c r="H30" s="669">
        <v>5</v>
      </c>
      <c r="I30" s="667">
        <v>0</v>
      </c>
    </row>
    <row r="31" spans="1:21" s="41" customFormat="1" ht="21.4" customHeight="1">
      <c r="A31" s="655" t="s">
        <v>151</v>
      </c>
      <c r="B31" s="657">
        <v>17</v>
      </c>
      <c r="C31" s="657">
        <v>17</v>
      </c>
      <c r="D31" s="669">
        <v>1</v>
      </c>
      <c r="E31" s="669">
        <v>3</v>
      </c>
      <c r="F31" s="669">
        <v>4</v>
      </c>
      <c r="G31" s="669">
        <v>5</v>
      </c>
      <c r="H31" s="669">
        <v>4</v>
      </c>
      <c r="I31" s="667">
        <v>0</v>
      </c>
    </row>
    <row r="32" spans="1:21" s="41" customFormat="1" ht="21.4" customHeight="1">
      <c r="A32" s="655" t="s">
        <v>152</v>
      </c>
      <c r="B32" s="657">
        <v>13</v>
      </c>
      <c r="C32" s="657">
        <v>13</v>
      </c>
      <c r="D32" s="669">
        <v>1</v>
      </c>
      <c r="E32" s="669">
        <v>2</v>
      </c>
      <c r="F32" s="669">
        <v>3</v>
      </c>
      <c r="G32" s="669">
        <v>3</v>
      </c>
      <c r="H32" s="669">
        <v>4</v>
      </c>
      <c r="I32" s="667">
        <v>0</v>
      </c>
    </row>
    <row r="33" spans="1:9" s="41" customFormat="1" ht="21.4" customHeight="1">
      <c r="A33" s="655" t="s">
        <v>153</v>
      </c>
      <c r="B33" s="657">
        <v>14</v>
      </c>
      <c r="C33" s="657">
        <v>14</v>
      </c>
      <c r="D33" s="669">
        <v>1</v>
      </c>
      <c r="E33" s="669">
        <v>2</v>
      </c>
      <c r="F33" s="669">
        <v>2</v>
      </c>
      <c r="G33" s="669">
        <v>4</v>
      </c>
      <c r="H33" s="669">
        <v>5</v>
      </c>
      <c r="I33" s="667">
        <v>0</v>
      </c>
    </row>
    <row r="34" spans="1:9" s="41" customFormat="1" ht="21.4" customHeight="1">
      <c r="A34" s="655" t="s">
        <v>154</v>
      </c>
      <c r="B34" s="657">
        <v>11</v>
      </c>
      <c r="C34" s="657">
        <v>11</v>
      </c>
      <c r="D34" s="669">
        <v>1</v>
      </c>
      <c r="E34" s="669">
        <v>2</v>
      </c>
      <c r="F34" s="669">
        <v>1</v>
      </c>
      <c r="G34" s="669">
        <v>4</v>
      </c>
      <c r="H34" s="669">
        <v>3</v>
      </c>
      <c r="I34" s="667">
        <v>0</v>
      </c>
    </row>
    <row r="35" spans="1:9" s="41" customFormat="1" ht="21.4" customHeight="1">
      <c r="A35" s="655" t="s">
        <v>155</v>
      </c>
      <c r="B35" s="657">
        <v>12</v>
      </c>
      <c r="C35" s="657">
        <v>12</v>
      </c>
      <c r="D35" s="669">
        <v>1</v>
      </c>
      <c r="E35" s="669">
        <v>2</v>
      </c>
      <c r="F35" s="669">
        <v>1</v>
      </c>
      <c r="G35" s="669">
        <v>3</v>
      </c>
      <c r="H35" s="669">
        <v>5</v>
      </c>
      <c r="I35" s="667">
        <v>0</v>
      </c>
    </row>
    <row r="36" spans="1:9" s="41" customFormat="1" ht="21.4" customHeight="1">
      <c r="A36" s="655" t="s">
        <v>156</v>
      </c>
      <c r="B36" s="657">
        <v>13</v>
      </c>
      <c r="C36" s="657">
        <v>13</v>
      </c>
      <c r="D36" s="669">
        <v>1</v>
      </c>
      <c r="E36" s="669">
        <v>2</v>
      </c>
      <c r="F36" s="669">
        <v>2</v>
      </c>
      <c r="G36" s="669">
        <v>3</v>
      </c>
      <c r="H36" s="669">
        <v>5</v>
      </c>
      <c r="I36" s="667">
        <v>0</v>
      </c>
    </row>
    <row r="37" spans="1:9" s="41" customFormat="1" ht="21.4" customHeight="1">
      <c r="A37" s="658" t="s">
        <v>157</v>
      </c>
      <c r="B37" s="657">
        <v>16</v>
      </c>
      <c r="C37" s="657">
        <v>16</v>
      </c>
      <c r="D37" s="669">
        <v>1</v>
      </c>
      <c r="E37" s="670">
        <v>2</v>
      </c>
      <c r="F37" s="670">
        <v>3</v>
      </c>
      <c r="G37" s="670">
        <v>4</v>
      </c>
      <c r="H37" s="670">
        <v>6</v>
      </c>
      <c r="I37" s="671">
        <v>0</v>
      </c>
    </row>
    <row r="38" spans="1:9" s="41" customFormat="1" ht="15.95" customHeight="1">
      <c r="A38" s="161" t="s">
        <v>38</v>
      </c>
      <c r="B38" s="162"/>
      <c r="C38" s="163"/>
      <c r="D38" s="163"/>
      <c r="E38" s="76"/>
      <c r="F38" s="76"/>
      <c r="G38" s="76"/>
      <c r="H38" s="76"/>
    </row>
    <row r="39" spans="1:9" s="41" customFormat="1" ht="18" customHeight="1">
      <c r="A39" s="76"/>
      <c r="B39" s="164"/>
      <c r="C39" s="164"/>
      <c r="D39" s="76"/>
      <c r="E39" s="76"/>
      <c r="F39" s="76"/>
      <c r="G39" s="76"/>
      <c r="H39" s="76"/>
    </row>
    <row r="40" spans="1:9" s="41" customFormat="1" ht="18" customHeight="1">
      <c r="A40" s="113"/>
      <c r="B40" s="147"/>
      <c r="C40" s="147"/>
      <c r="D40" s="113"/>
      <c r="E40" s="113"/>
      <c r="F40" s="113"/>
      <c r="G40" s="113"/>
      <c r="H40" s="113"/>
      <c r="I40" s="115"/>
    </row>
    <row r="41" spans="1:9" s="41" customFormat="1" ht="21.95" customHeight="1">
      <c r="A41" s="113"/>
      <c r="B41" s="147"/>
      <c r="C41" s="147"/>
      <c r="D41" s="113"/>
      <c r="E41" s="113"/>
      <c r="F41" s="113"/>
      <c r="G41" s="113"/>
      <c r="H41" s="113"/>
      <c r="I41" s="115"/>
    </row>
    <row r="42" spans="1:9" s="41" customFormat="1" ht="13.5" customHeight="1">
      <c r="A42" s="113"/>
      <c r="B42" s="147"/>
      <c r="C42" s="147"/>
      <c r="D42" s="113"/>
      <c r="E42" s="113"/>
      <c r="F42" s="113"/>
      <c r="G42" s="113"/>
      <c r="H42" s="113"/>
      <c r="I42" s="115"/>
    </row>
    <row r="43" spans="1:9" s="41" customFormat="1" ht="13.5" customHeight="1">
      <c r="A43" s="113"/>
      <c r="B43" s="147"/>
      <c r="C43" s="147"/>
      <c r="D43" s="113"/>
      <c r="E43" s="113"/>
      <c r="F43" s="113"/>
      <c r="G43" s="113"/>
      <c r="H43" s="113"/>
      <c r="I43" s="115"/>
    </row>
  </sheetData>
  <mergeCells count="5">
    <mergeCell ref="A2:I2"/>
    <mergeCell ref="A3:I3"/>
    <mergeCell ref="A4:I4"/>
    <mergeCell ref="H5:I5"/>
    <mergeCell ref="C6:H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view="pageBreakPreview" topLeftCell="A13" zoomScaleNormal="70" zoomScaleSheetLayoutView="100" workbookViewId="0">
      <selection activeCell="N23" sqref="N23"/>
    </sheetView>
  </sheetViews>
  <sheetFormatPr defaultColWidth="9" defaultRowHeight="13.5"/>
  <cols>
    <col min="1" max="1" width="8.75" style="209" customWidth="1"/>
    <col min="2" max="2" width="9.125" style="209" customWidth="1"/>
    <col min="3" max="9" width="8.25" style="209" customWidth="1"/>
    <col min="10" max="10" width="8.875" style="209" customWidth="1"/>
    <col min="11" max="16384" width="9" style="210"/>
  </cols>
  <sheetData>
    <row r="1" spans="1:14" ht="5.0999999999999996" customHeight="1"/>
    <row r="2" spans="1:14" ht="50.1" customHeight="1">
      <c r="A2" s="1027"/>
      <c r="B2" s="1027"/>
      <c r="C2" s="1027"/>
      <c r="D2" s="1027"/>
      <c r="E2" s="1027"/>
      <c r="F2" s="1027"/>
      <c r="G2" s="1027"/>
      <c r="H2" s="1027"/>
      <c r="I2" s="1027"/>
      <c r="J2" s="1027"/>
    </row>
    <row r="3" spans="1:14" s="211" customFormat="1" ht="21" customHeight="1">
      <c r="A3" s="1028" t="s">
        <v>211</v>
      </c>
      <c r="B3" s="1028"/>
      <c r="C3" s="1028"/>
      <c r="D3" s="1028"/>
      <c r="E3" s="1028"/>
      <c r="F3" s="1028"/>
      <c r="G3" s="1028"/>
      <c r="H3" s="1028"/>
      <c r="I3" s="1028"/>
      <c r="J3" s="1028"/>
    </row>
    <row r="4" spans="1:14" s="211" customFormat="1" ht="20.100000000000001" customHeight="1">
      <c r="A4" s="1029" t="s">
        <v>212</v>
      </c>
      <c r="B4" s="1029"/>
      <c r="C4" s="1029"/>
      <c r="D4" s="1029"/>
      <c r="E4" s="1029"/>
      <c r="F4" s="1029"/>
      <c r="G4" s="1029"/>
      <c r="H4" s="1029"/>
      <c r="I4" s="1029"/>
      <c r="J4" s="1029"/>
    </row>
    <row r="5" spans="1:14" s="216" customFormat="1" ht="20.100000000000001" customHeight="1">
      <c r="A5" s="212" t="s">
        <v>2</v>
      </c>
      <c r="B5" s="212"/>
      <c r="C5" s="212"/>
      <c r="D5" s="212"/>
      <c r="E5" s="212"/>
      <c r="F5" s="213"/>
      <c r="G5" s="214"/>
      <c r="H5" s="214"/>
      <c r="I5" s="214"/>
      <c r="J5" s="215" t="s">
        <v>44</v>
      </c>
    </row>
    <row r="6" spans="1:14" s="220" customFormat="1" ht="20.100000000000001" customHeight="1">
      <c r="A6" s="217" t="s">
        <v>125</v>
      </c>
      <c r="B6" s="218" t="s">
        <v>213</v>
      </c>
      <c r="C6" s="1030" t="s">
        <v>214</v>
      </c>
      <c r="D6" s="1031"/>
      <c r="E6" s="1031"/>
      <c r="F6" s="1031"/>
      <c r="G6" s="1031"/>
      <c r="H6" s="1031"/>
      <c r="I6" s="1031"/>
      <c r="J6" s="1032"/>
      <c r="K6" s="219"/>
      <c r="L6" s="219"/>
      <c r="M6" s="219"/>
      <c r="N6" s="219"/>
    </row>
    <row r="7" spans="1:14" s="220" customFormat="1" ht="18.75" customHeight="1">
      <c r="A7" s="221"/>
      <c r="B7" s="222"/>
      <c r="C7" s="223" t="s">
        <v>215</v>
      </c>
      <c r="D7" s="223" t="s">
        <v>216</v>
      </c>
      <c r="E7" s="223" t="s">
        <v>217</v>
      </c>
      <c r="F7" s="224" t="s">
        <v>218</v>
      </c>
      <c r="G7" s="225" t="s">
        <v>219</v>
      </c>
      <c r="H7" s="226" t="s">
        <v>220</v>
      </c>
      <c r="I7" s="227" t="s">
        <v>221</v>
      </c>
      <c r="J7" s="225" t="s">
        <v>222</v>
      </c>
      <c r="K7" s="219"/>
      <c r="L7" s="219"/>
      <c r="M7" s="219"/>
      <c r="N7" s="219"/>
    </row>
    <row r="8" spans="1:14" s="220" customFormat="1" ht="16.5" customHeight="1">
      <c r="A8" s="228"/>
      <c r="B8" s="229"/>
      <c r="C8" s="230" t="s">
        <v>223</v>
      </c>
      <c r="D8" s="230" t="s">
        <v>224</v>
      </c>
      <c r="E8" s="230" t="s">
        <v>225</v>
      </c>
      <c r="F8" s="231" t="s">
        <v>226</v>
      </c>
      <c r="G8" s="232" t="s">
        <v>225</v>
      </c>
      <c r="H8" s="233" t="s">
        <v>225</v>
      </c>
      <c r="I8" s="231" t="s">
        <v>225</v>
      </c>
      <c r="J8" s="232" t="s">
        <v>227</v>
      </c>
      <c r="K8" s="219"/>
      <c r="L8" s="219"/>
      <c r="M8" s="219"/>
      <c r="N8" s="219"/>
    </row>
    <row r="9" spans="1:14" s="220" customFormat="1" ht="15" customHeight="1">
      <c r="A9" s="228" t="s">
        <v>228</v>
      </c>
      <c r="B9" s="229" t="s">
        <v>53</v>
      </c>
      <c r="C9" s="230" t="s">
        <v>229</v>
      </c>
      <c r="D9" s="230" t="s">
        <v>229</v>
      </c>
      <c r="E9" s="230" t="s">
        <v>230</v>
      </c>
      <c r="F9" s="231" t="s">
        <v>231</v>
      </c>
      <c r="G9" s="232" t="s">
        <v>232</v>
      </c>
      <c r="H9" s="233" t="s">
        <v>233</v>
      </c>
      <c r="I9" s="231" t="s">
        <v>234</v>
      </c>
      <c r="J9" s="232" t="s">
        <v>235</v>
      </c>
    </row>
    <row r="10" spans="1:14" s="236" customFormat="1" ht="41.1" customHeight="1">
      <c r="A10" s="930">
        <v>2015</v>
      </c>
      <c r="B10" s="234">
        <v>155</v>
      </c>
      <c r="C10" s="704" t="s">
        <v>80</v>
      </c>
      <c r="D10" s="704" t="s">
        <v>80</v>
      </c>
      <c r="E10" s="234">
        <v>1</v>
      </c>
      <c r="F10" s="234">
        <v>3</v>
      </c>
      <c r="G10" s="234">
        <v>11</v>
      </c>
      <c r="H10" s="234">
        <v>39</v>
      </c>
      <c r="I10" s="234">
        <v>49</v>
      </c>
      <c r="J10" s="235">
        <v>21</v>
      </c>
    </row>
    <row r="11" spans="1:14" s="236" customFormat="1" ht="41.1" customHeight="1">
      <c r="A11" s="931">
        <v>2016</v>
      </c>
      <c r="B11" s="237">
        <v>189</v>
      </c>
      <c r="C11" s="702" t="s">
        <v>80</v>
      </c>
      <c r="D11" s="702" t="s">
        <v>80</v>
      </c>
      <c r="E11" s="237">
        <v>1</v>
      </c>
      <c r="F11" s="237">
        <v>2</v>
      </c>
      <c r="G11" s="237">
        <v>14</v>
      </c>
      <c r="H11" s="237">
        <v>39</v>
      </c>
      <c r="I11" s="237">
        <v>41</v>
      </c>
      <c r="J11" s="238">
        <v>51</v>
      </c>
    </row>
    <row r="12" spans="1:14" s="236" customFormat="1" ht="41.1" customHeight="1">
      <c r="A12" s="931">
        <v>2017</v>
      </c>
      <c r="B12" s="237">
        <v>194</v>
      </c>
      <c r="C12" s="702">
        <v>0</v>
      </c>
      <c r="D12" s="702">
        <v>0</v>
      </c>
      <c r="E12" s="237">
        <v>1</v>
      </c>
      <c r="F12" s="237">
        <v>3</v>
      </c>
      <c r="G12" s="237">
        <v>14</v>
      </c>
      <c r="H12" s="237">
        <v>51</v>
      </c>
      <c r="I12" s="237">
        <v>32</v>
      </c>
      <c r="J12" s="238">
        <v>44</v>
      </c>
    </row>
    <row r="13" spans="1:14" s="236" customFormat="1" ht="41.1" customHeight="1">
      <c r="A13" s="931">
        <v>2018</v>
      </c>
      <c r="B13" s="237">
        <f>SUM(E13:J13,B23)</f>
        <v>218</v>
      </c>
      <c r="C13" s="702">
        <v>0</v>
      </c>
      <c r="D13" s="702">
        <v>0</v>
      </c>
      <c r="E13" s="239">
        <v>1</v>
      </c>
      <c r="F13" s="239">
        <v>4</v>
      </c>
      <c r="G13" s="240">
        <v>17</v>
      </c>
      <c r="H13" s="240">
        <v>50</v>
      </c>
      <c r="I13" s="241">
        <v>26</v>
      </c>
      <c r="J13" s="242">
        <v>68</v>
      </c>
    </row>
    <row r="14" spans="1:14" s="243" customFormat="1" ht="41.1" customHeight="1">
      <c r="A14" s="454">
        <v>2019</v>
      </c>
      <c r="B14" s="738">
        <f>SUM(E14:J14,B24)</f>
        <v>194</v>
      </c>
      <c r="C14" s="739">
        <v>0</v>
      </c>
      <c r="D14" s="739">
        <v>0</v>
      </c>
      <c r="E14" s="740">
        <v>1</v>
      </c>
      <c r="F14" s="740">
        <v>4</v>
      </c>
      <c r="G14" s="741">
        <v>15</v>
      </c>
      <c r="H14" s="741">
        <v>37</v>
      </c>
      <c r="I14" s="742">
        <v>15</v>
      </c>
      <c r="J14" s="743">
        <v>53</v>
      </c>
    </row>
    <row r="15" spans="1:14" s="250" customFormat="1" ht="41.1" customHeight="1">
      <c r="A15" s="932">
        <v>2020</v>
      </c>
      <c r="B15" s="244">
        <v>270</v>
      </c>
      <c r="C15" s="799">
        <v>0</v>
      </c>
      <c r="D15" s="799">
        <v>0</v>
      </c>
      <c r="E15" s="246">
        <v>1</v>
      </c>
      <c r="F15" s="246">
        <v>4</v>
      </c>
      <c r="G15" s="247">
        <v>18</v>
      </c>
      <c r="H15" s="247">
        <v>41</v>
      </c>
      <c r="I15" s="248">
        <v>33</v>
      </c>
      <c r="J15" s="249">
        <v>78</v>
      </c>
    </row>
    <row r="16" spans="1:14" s="220" customFormat="1" ht="22.5" customHeight="1">
      <c r="A16" s="891" t="s">
        <v>236</v>
      </c>
      <c r="B16" s="251" t="s">
        <v>237</v>
      </c>
      <c r="C16" s="1019" t="s">
        <v>238</v>
      </c>
      <c r="D16" s="1020"/>
      <c r="E16" s="1019" t="s">
        <v>239</v>
      </c>
      <c r="F16" s="1020"/>
      <c r="G16" s="1033" t="s">
        <v>240</v>
      </c>
      <c r="H16" s="1020"/>
      <c r="I16" s="1019" t="s">
        <v>241</v>
      </c>
      <c r="J16" s="1020"/>
    </row>
    <row r="17" spans="1:10" s="220" customFormat="1" ht="24" customHeight="1">
      <c r="A17" s="891"/>
      <c r="B17" s="252" t="s">
        <v>242</v>
      </c>
      <c r="C17" s="1019"/>
      <c r="D17" s="1020"/>
      <c r="E17" s="1019"/>
      <c r="F17" s="1020"/>
      <c r="G17" s="1021" t="s">
        <v>243</v>
      </c>
      <c r="H17" s="1022"/>
      <c r="I17" s="1023" t="s">
        <v>244</v>
      </c>
      <c r="J17" s="1024"/>
    </row>
    <row r="18" spans="1:10" s="220" customFormat="1" ht="16.5" customHeight="1">
      <c r="A18" s="891"/>
      <c r="B18" s="233" t="s">
        <v>225</v>
      </c>
      <c r="C18" s="1025" t="s">
        <v>245</v>
      </c>
      <c r="D18" s="1026"/>
      <c r="E18" s="1025" t="s">
        <v>246</v>
      </c>
      <c r="F18" s="1026"/>
      <c r="G18" s="253" t="s">
        <v>247</v>
      </c>
      <c r="H18" s="253" t="s">
        <v>248</v>
      </c>
      <c r="I18" s="253" t="s">
        <v>247</v>
      </c>
      <c r="J18" s="253" t="s">
        <v>248</v>
      </c>
    </row>
    <row r="19" spans="1:10" s="220" customFormat="1" ht="15" customHeight="1">
      <c r="A19" s="891" t="s">
        <v>228</v>
      </c>
      <c r="B19" s="233" t="s">
        <v>249</v>
      </c>
      <c r="C19" s="1025"/>
      <c r="D19" s="1026"/>
      <c r="E19" s="1025"/>
      <c r="F19" s="1026"/>
      <c r="G19" s="225"/>
      <c r="H19" s="232" t="s">
        <v>250</v>
      </c>
      <c r="I19" s="254"/>
      <c r="J19" s="254" t="s">
        <v>250</v>
      </c>
    </row>
    <row r="20" spans="1:10" s="255" customFormat="1" ht="41.1" customHeight="1">
      <c r="A20" s="930">
        <v>2015</v>
      </c>
      <c r="B20" s="234">
        <v>31</v>
      </c>
      <c r="C20" s="704" t="s">
        <v>80</v>
      </c>
      <c r="D20" s="704"/>
      <c r="E20" s="704" t="s">
        <v>80</v>
      </c>
      <c r="F20" s="704"/>
      <c r="G20" s="704">
        <v>6</v>
      </c>
      <c r="H20" s="234">
        <v>224</v>
      </c>
      <c r="I20" s="704">
        <v>2</v>
      </c>
      <c r="J20" s="235">
        <v>103</v>
      </c>
    </row>
    <row r="21" spans="1:10" s="255" customFormat="1" ht="41.1" customHeight="1">
      <c r="A21" s="931">
        <v>2016</v>
      </c>
      <c r="B21" s="237">
        <v>41</v>
      </c>
      <c r="C21" s="702" t="s">
        <v>80</v>
      </c>
      <c r="D21" s="702"/>
      <c r="E21" s="702" t="s">
        <v>80</v>
      </c>
      <c r="F21" s="702"/>
      <c r="G21" s="702">
        <v>4</v>
      </c>
      <c r="H21" s="237">
        <v>93</v>
      </c>
      <c r="I21" s="702">
        <v>2</v>
      </c>
      <c r="J21" s="238">
        <v>86</v>
      </c>
    </row>
    <row r="22" spans="1:10" s="255" customFormat="1" ht="41.1" customHeight="1">
      <c r="A22" s="931">
        <v>2017</v>
      </c>
      <c r="B22" s="237">
        <v>49</v>
      </c>
      <c r="C22" s="702" t="s">
        <v>80</v>
      </c>
      <c r="D22" s="702"/>
      <c r="E22" s="702" t="s">
        <v>80</v>
      </c>
      <c r="F22" s="702"/>
      <c r="G22" s="702">
        <v>4</v>
      </c>
      <c r="H22" s="237">
        <v>115</v>
      </c>
      <c r="I22" s="702">
        <v>2</v>
      </c>
      <c r="J22" s="238">
        <v>80</v>
      </c>
    </row>
    <row r="23" spans="1:10" s="255" customFormat="1" ht="41.1" customHeight="1">
      <c r="A23" s="931">
        <v>2018</v>
      </c>
      <c r="B23" s="237">
        <v>52</v>
      </c>
      <c r="C23" s="703">
        <v>0</v>
      </c>
      <c r="D23" s="703"/>
      <c r="E23" s="703">
        <v>0</v>
      </c>
      <c r="F23" s="703"/>
      <c r="G23" s="702">
        <v>4</v>
      </c>
      <c r="H23" s="237">
        <v>104</v>
      </c>
      <c r="I23" s="702">
        <v>2</v>
      </c>
      <c r="J23" s="238">
        <v>81</v>
      </c>
    </row>
    <row r="24" spans="1:10" s="255" customFormat="1" ht="41.1" customHeight="1">
      <c r="A24" s="454">
        <v>2019</v>
      </c>
      <c r="B24" s="738">
        <v>69</v>
      </c>
      <c r="C24" s="703">
        <v>0</v>
      </c>
      <c r="D24" s="703"/>
      <c r="E24" s="703">
        <v>0</v>
      </c>
      <c r="F24" s="703"/>
      <c r="G24" s="739">
        <v>4</v>
      </c>
      <c r="H24" s="738">
        <v>99</v>
      </c>
      <c r="I24" s="739">
        <v>2</v>
      </c>
      <c r="J24" s="744">
        <v>79</v>
      </c>
    </row>
    <row r="25" spans="1:10" s="257" customFormat="1" ht="41.1" customHeight="1">
      <c r="A25" s="932">
        <v>2020</v>
      </c>
      <c r="B25" s="244">
        <v>95</v>
      </c>
      <c r="C25" s="824">
        <v>0</v>
      </c>
      <c r="D25" s="824"/>
      <c r="E25" s="824">
        <v>0</v>
      </c>
      <c r="F25" s="824"/>
      <c r="G25" s="245">
        <v>2</v>
      </c>
      <c r="H25" s="244">
        <v>175</v>
      </c>
      <c r="I25" s="245">
        <v>2</v>
      </c>
      <c r="J25" s="256">
        <v>78</v>
      </c>
    </row>
    <row r="26" spans="1:10" ht="15.95" customHeight="1">
      <c r="A26" s="258" t="s">
        <v>251</v>
      </c>
      <c r="B26" s="259"/>
      <c r="C26" s="259"/>
      <c r="D26" s="259"/>
      <c r="E26" s="260"/>
      <c r="F26" s="260"/>
      <c r="G26" s="260"/>
      <c r="H26" s="260"/>
      <c r="I26" s="260"/>
      <c r="J26" s="260"/>
    </row>
    <row r="27" spans="1:10" ht="15.95" customHeight="1">
      <c r="A27" s="258" t="s">
        <v>252</v>
      </c>
      <c r="B27" s="259"/>
      <c r="C27" s="259"/>
      <c r="D27" s="259"/>
      <c r="E27" s="260"/>
      <c r="F27" s="260"/>
      <c r="G27" s="260"/>
      <c r="H27" s="260"/>
      <c r="I27" s="260"/>
      <c r="J27" s="260"/>
    </row>
    <row r="28" spans="1:10" ht="15.95" customHeight="1">
      <c r="A28" s="258" t="s">
        <v>253</v>
      </c>
      <c r="B28" s="259"/>
      <c r="C28" s="259"/>
      <c r="D28" s="259"/>
      <c r="E28" s="260"/>
      <c r="F28" s="260"/>
      <c r="G28" s="260"/>
      <c r="H28" s="260"/>
      <c r="I28" s="260"/>
      <c r="J28" s="260"/>
    </row>
  </sheetData>
  <mergeCells count="14">
    <mergeCell ref="A2:J2"/>
    <mergeCell ref="A3:J3"/>
    <mergeCell ref="A4:J4"/>
    <mergeCell ref="C6:J6"/>
    <mergeCell ref="C16:D16"/>
    <mergeCell ref="E16:F16"/>
    <mergeCell ref="G16:H16"/>
    <mergeCell ref="I16:J16"/>
    <mergeCell ref="C17:D17"/>
    <mergeCell ref="E17:F17"/>
    <mergeCell ref="G17:H17"/>
    <mergeCell ref="I17:J17"/>
    <mergeCell ref="C18:D19"/>
    <mergeCell ref="E18:F19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view="pageBreakPreview" topLeftCell="A13" zoomScaleNormal="100" zoomScaleSheetLayoutView="100" workbookViewId="0">
      <selection activeCell="N15" sqref="N15"/>
    </sheetView>
  </sheetViews>
  <sheetFormatPr defaultColWidth="9" defaultRowHeight="13.5"/>
  <cols>
    <col min="1" max="1" width="8.75" style="209" customWidth="1"/>
    <col min="2" max="2" width="12.25" style="209" bestFit="1" customWidth="1"/>
    <col min="3" max="3" width="10.125" style="209" bestFit="1" customWidth="1"/>
    <col min="4" max="4" width="7.75" style="209" customWidth="1"/>
    <col min="5" max="6" width="8.375" style="209" customWidth="1"/>
    <col min="7" max="7" width="7.625" style="209" customWidth="1"/>
    <col min="8" max="8" width="10.875" style="209" customWidth="1"/>
    <col min="9" max="9" width="8.25" style="209" customWidth="1"/>
    <col min="10" max="10" width="8.375" style="209" customWidth="1"/>
    <col min="11" max="16384" width="9" style="210"/>
  </cols>
  <sheetData>
    <row r="1" spans="1:14" ht="5.0999999999999996" customHeight="1"/>
    <row r="2" spans="1:14" ht="50.1" customHeight="1">
      <c r="A2" s="1027"/>
      <c r="B2" s="1027"/>
      <c r="C2" s="1027"/>
      <c r="D2" s="1027"/>
      <c r="E2" s="1027"/>
      <c r="F2" s="1027"/>
      <c r="G2" s="1027"/>
      <c r="H2" s="1027"/>
      <c r="I2" s="1027"/>
      <c r="J2" s="1027"/>
    </row>
    <row r="3" spans="1:14" s="211" customFormat="1" ht="21" customHeight="1">
      <c r="A3" s="1038" t="s">
        <v>803</v>
      </c>
      <c r="B3" s="1038"/>
      <c r="C3" s="1038"/>
      <c r="D3" s="1038"/>
      <c r="E3" s="1038"/>
      <c r="F3" s="1038"/>
      <c r="G3" s="1038"/>
      <c r="H3" s="1038"/>
      <c r="I3" s="1038"/>
      <c r="J3" s="1038"/>
    </row>
    <row r="4" spans="1:14" s="211" customFormat="1" ht="20.100000000000001" customHeight="1">
      <c r="A4" s="1029" t="s">
        <v>289</v>
      </c>
      <c r="B4" s="1029"/>
      <c r="C4" s="1029"/>
      <c r="D4" s="1029"/>
      <c r="E4" s="1029"/>
      <c r="F4" s="1029"/>
      <c r="G4" s="1029"/>
      <c r="H4" s="1029"/>
      <c r="I4" s="1029"/>
      <c r="J4" s="1029"/>
    </row>
    <row r="5" spans="1:14" s="216" customFormat="1" ht="20.100000000000001" customHeight="1">
      <c r="A5" s="212" t="s">
        <v>2</v>
      </c>
      <c r="B5" s="212"/>
      <c r="C5" s="212"/>
      <c r="D5" s="212"/>
      <c r="E5" s="212"/>
      <c r="F5" s="212"/>
      <c r="G5" s="212"/>
      <c r="H5" s="212"/>
      <c r="I5" s="296"/>
      <c r="J5" s="215" t="s">
        <v>44</v>
      </c>
    </row>
    <row r="6" spans="1:14" s="220" customFormat="1" ht="20.100000000000001" customHeight="1">
      <c r="A6" s="1039" t="s">
        <v>125</v>
      </c>
      <c r="B6" s="1039" t="s">
        <v>290</v>
      </c>
      <c r="C6" s="1041" t="s">
        <v>291</v>
      </c>
      <c r="D6" s="1042"/>
      <c r="E6" s="1042"/>
      <c r="F6" s="1043"/>
      <c r="G6" s="1041" t="s">
        <v>292</v>
      </c>
      <c r="H6" s="1042"/>
      <c r="I6" s="1042"/>
      <c r="J6" s="1043"/>
      <c r="K6" s="219"/>
      <c r="L6" s="219"/>
      <c r="M6" s="219"/>
      <c r="N6" s="219"/>
    </row>
    <row r="7" spans="1:14" s="220" customFormat="1" ht="18.75" customHeight="1">
      <c r="A7" s="1040"/>
      <c r="B7" s="1040"/>
      <c r="C7" s="1044" t="s">
        <v>293</v>
      </c>
      <c r="D7" s="1045"/>
      <c r="E7" s="1045"/>
      <c r="F7" s="1046"/>
      <c r="G7" s="1044" t="s">
        <v>294</v>
      </c>
      <c r="H7" s="1045"/>
      <c r="I7" s="1045"/>
      <c r="J7" s="1046"/>
      <c r="K7" s="219"/>
      <c r="L7" s="219"/>
      <c r="M7" s="219"/>
      <c r="N7" s="219"/>
    </row>
    <row r="8" spans="1:14" s="220" customFormat="1" ht="39" customHeight="1">
      <c r="A8" s="1036" t="s">
        <v>228</v>
      </c>
      <c r="B8" s="1036" t="s">
        <v>53</v>
      </c>
      <c r="C8" s="217" t="s">
        <v>128</v>
      </c>
      <c r="D8" s="297" t="s">
        <v>295</v>
      </c>
      <c r="E8" s="217" t="s">
        <v>296</v>
      </c>
      <c r="F8" s="297" t="s">
        <v>297</v>
      </c>
      <c r="G8" s="217" t="s">
        <v>128</v>
      </c>
      <c r="H8" s="298" t="s">
        <v>298</v>
      </c>
      <c r="I8" s="298" t="s">
        <v>299</v>
      </c>
      <c r="J8" s="298" t="s">
        <v>300</v>
      </c>
      <c r="K8" s="219"/>
      <c r="L8" s="219"/>
      <c r="M8" s="219"/>
      <c r="N8" s="219"/>
    </row>
    <row r="9" spans="1:14" s="220" customFormat="1" ht="15" customHeight="1">
      <c r="A9" s="1036"/>
      <c r="B9" s="1036"/>
      <c r="C9" s="1034" t="s">
        <v>301</v>
      </c>
      <c r="D9" s="1037" t="s">
        <v>302</v>
      </c>
      <c r="E9" s="1037" t="s">
        <v>303</v>
      </c>
      <c r="F9" s="1037" t="s">
        <v>304</v>
      </c>
      <c r="G9" s="1034" t="s">
        <v>301</v>
      </c>
      <c r="H9" s="1035" t="s">
        <v>305</v>
      </c>
      <c r="I9" s="1035" t="s">
        <v>306</v>
      </c>
      <c r="J9" s="1035" t="s">
        <v>307</v>
      </c>
    </row>
    <row r="10" spans="1:14" s="220" customFormat="1" ht="24" customHeight="1">
      <c r="A10" s="1036"/>
      <c r="B10" s="1036"/>
      <c r="C10" s="1034"/>
      <c r="D10" s="1037"/>
      <c r="E10" s="1037"/>
      <c r="F10" s="1037"/>
      <c r="G10" s="1034"/>
      <c r="H10" s="1035"/>
      <c r="I10" s="1035"/>
      <c r="J10" s="1035"/>
    </row>
    <row r="11" spans="1:14" s="236" customFormat="1" ht="87" customHeight="1">
      <c r="A11" s="930">
        <v>2015</v>
      </c>
      <c r="B11" s="299">
        <v>1579</v>
      </c>
      <c r="C11" s="299">
        <v>630</v>
      </c>
      <c r="D11" s="299" t="s">
        <v>80</v>
      </c>
      <c r="E11" s="299">
        <v>326</v>
      </c>
      <c r="F11" s="299">
        <v>304</v>
      </c>
      <c r="G11" s="299">
        <v>949</v>
      </c>
      <c r="H11" s="300">
        <v>304</v>
      </c>
      <c r="I11" s="300">
        <v>124</v>
      </c>
      <c r="J11" s="301">
        <v>521</v>
      </c>
    </row>
    <row r="12" spans="1:14" s="236" customFormat="1" ht="87" customHeight="1">
      <c r="A12" s="931">
        <v>2016</v>
      </c>
      <c r="B12" s="302">
        <v>1629</v>
      </c>
      <c r="C12" s="302">
        <v>631</v>
      </c>
      <c r="D12" s="302">
        <v>0</v>
      </c>
      <c r="E12" s="302">
        <v>328</v>
      </c>
      <c r="F12" s="302">
        <v>303</v>
      </c>
      <c r="G12" s="302">
        <v>998</v>
      </c>
      <c r="H12" s="303">
        <v>343</v>
      </c>
      <c r="I12" s="303">
        <v>140</v>
      </c>
      <c r="J12" s="304">
        <v>515</v>
      </c>
    </row>
    <row r="13" spans="1:14" s="236" customFormat="1" ht="87" customHeight="1">
      <c r="A13" s="931">
        <v>2017</v>
      </c>
      <c r="B13" s="302">
        <v>1183</v>
      </c>
      <c r="C13" s="302">
        <v>635</v>
      </c>
      <c r="D13" s="302">
        <v>0</v>
      </c>
      <c r="E13" s="302">
        <v>289</v>
      </c>
      <c r="F13" s="302">
        <v>346</v>
      </c>
      <c r="G13" s="302">
        <v>548</v>
      </c>
      <c r="H13" s="303">
        <v>348</v>
      </c>
      <c r="I13" s="303">
        <v>141</v>
      </c>
      <c r="J13" s="304">
        <v>59</v>
      </c>
    </row>
    <row r="14" spans="1:14" s="236" customFormat="1" ht="87" customHeight="1">
      <c r="A14" s="931">
        <v>2018</v>
      </c>
      <c r="B14" s="302">
        <v>1414</v>
      </c>
      <c r="C14" s="305">
        <v>636</v>
      </c>
      <c r="D14" s="302">
        <v>0</v>
      </c>
      <c r="E14" s="305">
        <v>283</v>
      </c>
      <c r="F14" s="305">
        <v>353</v>
      </c>
      <c r="G14" s="302">
        <v>778</v>
      </c>
      <c r="H14" s="303">
        <v>211</v>
      </c>
      <c r="I14" s="303">
        <v>141</v>
      </c>
      <c r="J14" s="304">
        <v>426</v>
      </c>
    </row>
    <row r="15" spans="1:14" s="243" customFormat="1" ht="87" customHeight="1">
      <c r="A15" s="454">
        <v>2019</v>
      </c>
      <c r="B15" s="745">
        <v>1538</v>
      </c>
      <c r="C15" s="746">
        <v>645</v>
      </c>
      <c r="D15" s="745">
        <v>0</v>
      </c>
      <c r="E15" s="746">
        <v>288</v>
      </c>
      <c r="F15" s="746">
        <v>357</v>
      </c>
      <c r="G15" s="745">
        <v>893</v>
      </c>
      <c r="H15" s="747">
        <v>224</v>
      </c>
      <c r="I15" s="747">
        <v>123</v>
      </c>
      <c r="J15" s="748">
        <v>546</v>
      </c>
    </row>
    <row r="16" spans="1:14" s="243" customFormat="1" ht="87" customHeight="1">
      <c r="A16" s="932">
        <v>2020</v>
      </c>
      <c r="B16" s="306">
        <f>C16+G16</f>
        <v>1199</v>
      </c>
      <c r="C16" s="307">
        <f>E16+F16</f>
        <v>647</v>
      </c>
      <c r="D16" s="308">
        <v>0</v>
      </c>
      <c r="E16" s="307">
        <v>285</v>
      </c>
      <c r="F16" s="307">
        <v>362</v>
      </c>
      <c r="G16" s="306">
        <v>552</v>
      </c>
      <c r="H16" s="309">
        <v>217</v>
      </c>
      <c r="I16" s="309">
        <v>152</v>
      </c>
      <c r="J16" s="310">
        <v>183</v>
      </c>
    </row>
    <row r="17" spans="1:10" ht="15.95" customHeight="1">
      <c r="A17" s="258" t="s">
        <v>308</v>
      </c>
      <c r="B17" s="311"/>
      <c r="C17" s="311"/>
      <c r="D17" s="311"/>
      <c r="E17" s="311"/>
      <c r="F17" s="311"/>
      <c r="G17" s="311"/>
      <c r="H17" s="259"/>
      <c r="I17" s="260"/>
      <c r="J17" s="260"/>
    </row>
    <row r="18" spans="1:10" ht="15.95" customHeight="1">
      <c r="A18" s="258" t="s">
        <v>309</v>
      </c>
      <c r="B18" s="311"/>
      <c r="C18" s="311"/>
      <c r="D18" s="311"/>
      <c r="E18" s="311"/>
      <c r="F18" s="311"/>
      <c r="G18" s="311"/>
      <c r="H18" s="259"/>
      <c r="I18" s="260"/>
      <c r="J18" s="260"/>
    </row>
    <row r="19" spans="1:10" ht="12.95" customHeight="1">
      <c r="A19" s="311"/>
      <c r="B19" s="311"/>
      <c r="C19" s="311"/>
      <c r="D19" s="311"/>
      <c r="E19" s="311"/>
      <c r="F19" s="311"/>
      <c r="G19" s="311"/>
      <c r="H19" s="259"/>
      <c r="I19" s="260"/>
      <c r="J19" s="260"/>
    </row>
  </sheetData>
  <mergeCells count="19">
    <mergeCell ref="A2:J2"/>
    <mergeCell ref="A3:J3"/>
    <mergeCell ref="A4:J4"/>
    <mergeCell ref="A6:A7"/>
    <mergeCell ref="B6:B7"/>
    <mergeCell ref="C6:F6"/>
    <mergeCell ref="G6:J6"/>
    <mergeCell ref="C7:F7"/>
    <mergeCell ref="G7:J7"/>
    <mergeCell ref="G9:G10"/>
    <mergeCell ref="H9:H10"/>
    <mergeCell ref="I9:I10"/>
    <mergeCell ref="J9:J10"/>
    <mergeCell ref="A8:A10"/>
    <mergeCell ref="B8:B10"/>
    <mergeCell ref="C9:C10"/>
    <mergeCell ref="D9:D10"/>
    <mergeCell ref="E9:E10"/>
    <mergeCell ref="F9:F10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32"/>
  <sheetViews>
    <sheetView view="pageBreakPreview" topLeftCell="A7" zoomScaleSheetLayoutView="100" workbookViewId="0">
      <selection activeCell="L12" sqref="L12"/>
    </sheetView>
  </sheetViews>
  <sheetFormatPr defaultColWidth="9" defaultRowHeight="14.25"/>
  <cols>
    <col min="1" max="1" width="13.625" style="32" customWidth="1"/>
    <col min="2" max="2" width="8.25" style="32" customWidth="1"/>
    <col min="3" max="3" width="8.125" style="32" customWidth="1"/>
    <col min="4" max="4" width="7.75" style="32" customWidth="1"/>
    <col min="5" max="5" width="7.75" style="4" customWidth="1"/>
    <col min="6" max="6" width="6.5" style="4" customWidth="1"/>
    <col min="7" max="8" width="7.375" style="4" customWidth="1"/>
    <col min="9" max="9" width="7.75" style="32" customWidth="1"/>
    <col min="10" max="10" width="8.75" style="32" customWidth="1"/>
    <col min="11" max="11" width="13.625" style="32" customWidth="1"/>
    <col min="12" max="12" width="6.125" style="32" customWidth="1"/>
    <col min="13" max="16" width="5.875" style="32" customWidth="1"/>
    <col min="17" max="18" width="5.875" style="4" customWidth="1"/>
    <col min="19" max="19" width="7.125" style="4" customWidth="1"/>
    <col min="20" max="20" width="9.125" style="4" customWidth="1"/>
    <col min="21" max="22" width="6.125" style="4" customWidth="1"/>
    <col min="23" max="16384" width="9" style="4"/>
  </cols>
  <sheetData>
    <row r="1" spans="1:22" ht="5.0999999999999996" customHeight="1"/>
    <row r="2" spans="1:22" ht="37.5" customHeight="1">
      <c r="A2" s="1003"/>
      <c r="B2" s="1003"/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003"/>
      <c r="R2" s="1003"/>
      <c r="S2" s="1003"/>
      <c r="T2" s="1003"/>
      <c r="U2" s="1003"/>
    </row>
    <row r="3" spans="1:22" s="5" customFormat="1" ht="21" customHeight="1">
      <c r="A3" s="1005" t="s">
        <v>804</v>
      </c>
      <c r="B3" s="1005"/>
      <c r="C3" s="1005"/>
      <c r="D3" s="1005"/>
      <c r="E3" s="1005"/>
      <c r="F3" s="1005"/>
      <c r="G3" s="1005"/>
      <c r="H3" s="1005"/>
      <c r="I3" s="1005"/>
      <c r="J3" s="1005"/>
      <c r="K3" s="1005" t="s">
        <v>805</v>
      </c>
      <c r="L3" s="1005"/>
      <c r="M3" s="1005"/>
      <c r="N3" s="1005"/>
      <c r="O3" s="1005"/>
      <c r="P3" s="1005"/>
      <c r="Q3" s="1005"/>
      <c r="R3" s="1005"/>
      <c r="S3" s="1005"/>
      <c r="T3" s="1005"/>
      <c r="U3" s="1005"/>
      <c r="V3" s="1005"/>
    </row>
    <row r="4" spans="1:22" s="5" customFormat="1" ht="20.100000000000001" customHeight="1">
      <c r="A4" s="1007" t="s">
        <v>158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 t="s">
        <v>159</v>
      </c>
      <c r="L4" s="1007"/>
      <c r="M4" s="1007"/>
      <c r="N4" s="1007"/>
      <c r="O4" s="1007"/>
      <c r="P4" s="1007"/>
      <c r="Q4" s="1007"/>
      <c r="R4" s="1007"/>
      <c r="S4" s="1007"/>
      <c r="T4" s="1007"/>
      <c r="U4" s="1007"/>
      <c r="V4" s="1007"/>
    </row>
    <row r="5" spans="1:22" s="115" customFormat="1" ht="20.100000000000001" customHeight="1">
      <c r="A5" s="37" t="s">
        <v>2</v>
      </c>
      <c r="B5" s="165"/>
      <c r="C5" s="166"/>
      <c r="D5" s="166"/>
      <c r="E5" s="165"/>
      <c r="F5" s="165"/>
      <c r="G5" s="165"/>
      <c r="H5" s="165"/>
      <c r="I5" s="993" t="s">
        <v>44</v>
      </c>
      <c r="J5" s="993"/>
      <c r="K5" s="37" t="s">
        <v>2</v>
      </c>
      <c r="L5" s="37"/>
      <c r="M5" s="165"/>
      <c r="N5" s="165"/>
      <c r="O5" s="165"/>
      <c r="P5" s="165"/>
      <c r="Q5" s="165"/>
      <c r="R5" s="165"/>
      <c r="S5" s="1008" t="s">
        <v>44</v>
      </c>
      <c r="T5" s="1008"/>
      <c r="U5" s="1008"/>
      <c r="V5" s="1008"/>
    </row>
    <row r="6" spans="1:22" s="168" customFormat="1" ht="20.100000000000001" customHeight="1">
      <c r="A6" s="81" t="s">
        <v>125</v>
      </c>
      <c r="B6" s="43" t="s">
        <v>160</v>
      </c>
      <c r="C6" s="119" t="s">
        <v>47</v>
      </c>
      <c r="D6" s="120" t="s">
        <v>48</v>
      </c>
      <c r="E6" s="42" t="s">
        <v>92</v>
      </c>
      <c r="F6" s="994" t="s">
        <v>161</v>
      </c>
      <c r="G6" s="995"/>
      <c r="H6" s="995"/>
      <c r="I6" s="995"/>
      <c r="J6" s="996"/>
      <c r="K6" s="81" t="s">
        <v>125</v>
      </c>
      <c r="L6" s="994" t="s">
        <v>162</v>
      </c>
      <c r="M6" s="995"/>
      <c r="N6" s="995"/>
      <c r="O6" s="997"/>
      <c r="P6" s="997"/>
      <c r="Q6" s="997"/>
      <c r="R6" s="997"/>
      <c r="S6" s="998"/>
      <c r="T6" s="167" t="s">
        <v>163</v>
      </c>
      <c r="U6" s="44" t="s">
        <v>164</v>
      </c>
      <c r="V6" s="44" t="s">
        <v>165</v>
      </c>
    </row>
    <row r="7" spans="1:22" s="168" customFormat="1" ht="20.100000000000001" customHeight="1">
      <c r="A7" s="83"/>
      <c r="B7" s="47"/>
      <c r="C7" s="83"/>
      <c r="D7" s="169"/>
      <c r="E7" s="46"/>
      <c r="F7" s="1059" t="s">
        <v>166</v>
      </c>
      <c r="G7" s="995"/>
      <c r="H7" s="996"/>
      <c r="I7" s="86" t="s">
        <v>20</v>
      </c>
      <c r="J7" s="86" t="s">
        <v>22</v>
      </c>
      <c r="K7" s="83"/>
      <c r="L7" s="86" t="s">
        <v>23</v>
      </c>
      <c r="M7" s="87" t="s">
        <v>24</v>
      </c>
      <c r="N7" s="119" t="s">
        <v>25</v>
      </c>
      <c r="O7" s="89" t="s">
        <v>26</v>
      </c>
      <c r="P7" s="89" t="s">
        <v>27</v>
      </c>
      <c r="Q7" s="89" t="s">
        <v>28</v>
      </c>
      <c r="R7" s="89" t="s">
        <v>59</v>
      </c>
      <c r="S7" s="49" t="s">
        <v>167</v>
      </c>
      <c r="T7" s="1060" t="s">
        <v>168</v>
      </c>
      <c r="U7" s="1060" t="s">
        <v>169</v>
      </c>
      <c r="V7" s="1060" t="s">
        <v>170</v>
      </c>
    </row>
    <row r="8" spans="1:22" s="168" customFormat="1" ht="30" customHeight="1">
      <c r="A8" s="93" t="s">
        <v>171</v>
      </c>
      <c r="B8" s="53" t="s">
        <v>53</v>
      </c>
      <c r="C8" s="18" t="s">
        <v>172</v>
      </c>
      <c r="D8" s="51" t="s">
        <v>173</v>
      </c>
      <c r="E8" s="51" t="s">
        <v>174</v>
      </c>
      <c r="F8" s="170" t="s">
        <v>175</v>
      </c>
      <c r="G8" s="171" t="s">
        <v>176</v>
      </c>
      <c r="H8" s="171" t="s">
        <v>177</v>
      </c>
      <c r="I8" s="172" t="s">
        <v>178</v>
      </c>
      <c r="J8" s="172" t="s">
        <v>179</v>
      </c>
      <c r="K8" s="93" t="s">
        <v>171</v>
      </c>
      <c r="L8" s="173" t="s">
        <v>180</v>
      </c>
      <c r="M8" s="174" t="s">
        <v>181</v>
      </c>
      <c r="N8" s="175" t="s">
        <v>182</v>
      </c>
      <c r="O8" s="176" t="s">
        <v>183</v>
      </c>
      <c r="P8" s="176" t="s">
        <v>184</v>
      </c>
      <c r="Q8" s="176" t="s">
        <v>185</v>
      </c>
      <c r="R8" s="177" t="s">
        <v>186</v>
      </c>
      <c r="S8" s="178" t="s">
        <v>187</v>
      </c>
      <c r="T8" s="1060"/>
      <c r="U8" s="1060"/>
      <c r="V8" s="1060"/>
    </row>
    <row r="9" spans="1:22" s="133" customFormat="1" ht="28.9" customHeight="1">
      <c r="A9" s="179">
        <v>2017</v>
      </c>
      <c r="B9" s="180">
        <v>57</v>
      </c>
      <c r="C9" s="180" t="s">
        <v>21</v>
      </c>
      <c r="D9" s="180" t="s">
        <v>21</v>
      </c>
      <c r="E9" s="180" t="s">
        <v>21</v>
      </c>
      <c r="F9" s="180">
        <f>G9+H9</f>
        <v>57</v>
      </c>
      <c r="G9" s="180">
        <v>48</v>
      </c>
      <c r="H9" s="180">
        <v>9</v>
      </c>
      <c r="I9" s="180">
        <v>0</v>
      </c>
      <c r="J9" s="181">
        <v>0</v>
      </c>
      <c r="K9" s="182">
        <v>2017</v>
      </c>
      <c r="L9" s="183" t="s">
        <v>21</v>
      </c>
      <c r="M9" s="184">
        <v>4</v>
      </c>
      <c r="N9" s="184">
        <v>15</v>
      </c>
      <c r="O9" s="184">
        <v>17</v>
      </c>
      <c r="P9" s="184">
        <v>3</v>
      </c>
      <c r="Q9" s="184">
        <v>2</v>
      </c>
      <c r="R9" s="184">
        <v>2</v>
      </c>
      <c r="S9" s="184" t="s">
        <v>21</v>
      </c>
      <c r="T9" s="184">
        <v>10</v>
      </c>
      <c r="U9" s="185">
        <v>2</v>
      </c>
      <c r="V9" s="186">
        <v>2</v>
      </c>
    </row>
    <row r="10" spans="1:22" s="133" customFormat="1" ht="28.9" customHeight="1">
      <c r="A10" s="187">
        <v>2018</v>
      </c>
      <c r="B10" s="188">
        <v>52</v>
      </c>
      <c r="C10" s="188">
        <v>1</v>
      </c>
      <c r="D10" s="188" t="s">
        <v>21</v>
      </c>
      <c r="E10" s="188" t="s">
        <v>21</v>
      </c>
      <c r="F10" s="188">
        <v>51</v>
      </c>
      <c r="G10" s="188">
        <v>40</v>
      </c>
      <c r="H10" s="188">
        <v>11</v>
      </c>
      <c r="I10" s="188">
        <v>0</v>
      </c>
      <c r="J10" s="189">
        <v>0</v>
      </c>
      <c r="K10" s="190">
        <v>2018</v>
      </c>
      <c r="L10" s="191">
        <f>SUM(L13:L21)</f>
        <v>0</v>
      </c>
      <c r="M10" s="192">
        <v>2</v>
      </c>
      <c r="N10" s="192">
        <v>12</v>
      </c>
      <c r="O10" s="192">
        <v>16</v>
      </c>
      <c r="P10" s="192">
        <v>12</v>
      </c>
      <c r="Q10" s="192">
        <v>1</v>
      </c>
      <c r="R10" s="192">
        <v>6</v>
      </c>
      <c r="S10" s="192">
        <v>2</v>
      </c>
      <c r="T10" s="192">
        <v>2</v>
      </c>
      <c r="U10" s="192">
        <v>0</v>
      </c>
      <c r="V10" s="193">
        <v>2</v>
      </c>
    </row>
    <row r="11" spans="1:22" s="133" customFormat="1" ht="28.9" customHeight="1">
      <c r="A11" s="187">
        <v>2019</v>
      </c>
      <c r="B11" s="188">
        <v>51</v>
      </c>
      <c r="C11" s="188">
        <v>0</v>
      </c>
      <c r="D11" s="188">
        <v>0</v>
      </c>
      <c r="E11" s="188">
        <v>0</v>
      </c>
      <c r="F11" s="188">
        <v>51</v>
      </c>
      <c r="G11" s="188">
        <v>41</v>
      </c>
      <c r="H11" s="188">
        <v>10</v>
      </c>
      <c r="I11" s="188">
        <v>0</v>
      </c>
      <c r="J11" s="189">
        <v>0</v>
      </c>
      <c r="K11" s="749">
        <v>2019</v>
      </c>
      <c r="L11" s="675">
        <v>0</v>
      </c>
      <c r="M11" s="188">
        <v>5</v>
      </c>
      <c r="N11" s="188">
        <v>14</v>
      </c>
      <c r="O11" s="188">
        <v>15</v>
      </c>
      <c r="P11" s="188">
        <v>8</v>
      </c>
      <c r="Q11" s="188">
        <v>4</v>
      </c>
      <c r="R11" s="188">
        <v>5</v>
      </c>
      <c r="S11" s="188">
        <v>0</v>
      </c>
      <c r="T11" s="188">
        <v>0</v>
      </c>
      <c r="U11" s="188">
        <v>0</v>
      </c>
      <c r="V11" s="189">
        <v>0</v>
      </c>
    </row>
    <row r="12" spans="1:22" s="133" customFormat="1" ht="28.9" customHeight="1">
      <c r="A12" s="672">
        <v>2020</v>
      </c>
      <c r="B12" s="673">
        <v>65</v>
      </c>
      <c r="C12" s="188">
        <v>0</v>
      </c>
      <c r="D12" s="188">
        <v>0</v>
      </c>
      <c r="E12" s="188">
        <v>0</v>
      </c>
      <c r="F12" s="673">
        <v>62</v>
      </c>
      <c r="G12" s="673">
        <v>54</v>
      </c>
      <c r="H12" s="673">
        <v>8</v>
      </c>
      <c r="I12" s="188">
        <v>0</v>
      </c>
      <c r="J12" s="189">
        <v>0</v>
      </c>
      <c r="K12" s="674">
        <v>2020</v>
      </c>
      <c r="L12" s="675">
        <v>0</v>
      </c>
      <c r="M12" s="673">
        <v>5</v>
      </c>
      <c r="N12" s="673">
        <v>12</v>
      </c>
      <c r="O12" s="673">
        <v>16</v>
      </c>
      <c r="P12" s="673">
        <v>13</v>
      </c>
      <c r="Q12" s="673">
        <v>8</v>
      </c>
      <c r="R12" s="673">
        <v>8</v>
      </c>
      <c r="S12" s="673">
        <v>0</v>
      </c>
      <c r="T12" s="673">
        <v>0</v>
      </c>
      <c r="U12" s="673">
        <v>0</v>
      </c>
      <c r="V12" s="1242">
        <v>3</v>
      </c>
    </row>
    <row r="13" spans="1:22" ht="28.9" customHeight="1">
      <c r="A13" s="868" t="s">
        <v>188</v>
      </c>
      <c r="B13" s="188">
        <v>20</v>
      </c>
      <c r="C13" s="188">
        <v>0</v>
      </c>
      <c r="D13" s="188">
        <v>0</v>
      </c>
      <c r="E13" s="188">
        <v>0</v>
      </c>
      <c r="F13" s="188">
        <v>19</v>
      </c>
      <c r="G13" s="188">
        <v>13</v>
      </c>
      <c r="H13" s="188">
        <v>6</v>
      </c>
      <c r="I13" s="188">
        <v>0</v>
      </c>
      <c r="J13" s="189">
        <v>0</v>
      </c>
      <c r="K13" s="880" t="s">
        <v>188</v>
      </c>
      <c r="L13" s="675">
        <v>0</v>
      </c>
      <c r="M13" s="188">
        <v>1</v>
      </c>
      <c r="N13" s="188">
        <v>1</v>
      </c>
      <c r="O13" s="188">
        <v>0</v>
      </c>
      <c r="P13" s="188">
        <v>2</v>
      </c>
      <c r="Q13" s="188">
        <v>8</v>
      </c>
      <c r="R13" s="188">
        <v>7</v>
      </c>
      <c r="S13" s="188">
        <v>0</v>
      </c>
      <c r="T13" s="188">
        <v>0</v>
      </c>
      <c r="U13" s="188">
        <v>0</v>
      </c>
      <c r="V13" s="189">
        <v>1</v>
      </c>
    </row>
    <row r="14" spans="1:22" ht="28.9" customHeight="1">
      <c r="A14" s="868" t="s">
        <v>189</v>
      </c>
      <c r="B14" s="188">
        <v>0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9">
        <v>0</v>
      </c>
      <c r="K14" s="880" t="s">
        <v>189</v>
      </c>
      <c r="L14" s="675"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v>0</v>
      </c>
      <c r="V14" s="189">
        <v>0</v>
      </c>
    </row>
    <row r="15" spans="1:22" ht="28.9" customHeight="1">
      <c r="A15" s="868" t="s">
        <v>190</v>
      </c>
      <c r="B15" s="188">
        <v>1</v>
      </c>
      <c r="C15" s="188">
        <v>0</v>
      </c>
      <c r="D15" s="188">
        <v>0</v>
      </c>
      <c r="E15" s="188">
        <v>0</v>
      </c>
      <c r="F15" s="188"/>
      <c r="G15" s="188"/>
      <c r="H15" s="188">
        <v>0</v>
      </c>
      <c r="I15" s="188">
        <v>0</v>
      </c>
      <c r="J15" s="189">
        <v>0</v>
      </c>
      <c r="K15" s="880" t="s">
        <v>190</v>
      </c>
      <c r="L15" s="675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9">
        <v>1</v>
      </c>
    </row>
    <row r="16" spans="1:22" ht="28.9" customHeight="1">
      <c r="A16" s="868" t="s">
        <v>191</v>
      </c>
      <c r="B16" s="188">
        <v>6</v>
      </c>
      <c r="C16" s="188">
        <v>0</v>
      </c>
      <c r="D16" s="188">
        <v>0</v>
      </c>
      <c r="E16" s="188">
        <v>0</v>
      </c>
      <c r="F16" s="188">
        <v>6</v>
      </c>
      <c r="G16" s="188">
        <v>6</v>
      </c>
      <c r="H16" s="188">
        <v>0</v>
      </c>
      <c r="I16" s="188">
        <v>0</v>
      </c>
      <c r="J16" s="189">
        <v>0</v>
      </c>
      <c r="K16" s="880" t="s">
        <v>191</v>
      </c>
      <c r="L16" s="675">
        <v>0</v>
      </c>
      <c r="M16" s="188">
        <v>0</v>
      </c>
      <c r="N16" s="881">
        <v>2</v>
      </c>
      <c r="O16" s="188">
        <v>2</v>
      </c>
      <c r="P16" s="188">
        <v>2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9">
        <v>0</v>
      </c>
    </row>
    <row r="17" spans="1:22" ht="28.9" customHeight="1">
      <c r="A17" s="868" t="s">
        <v>192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9">
        <v>0</v>
      </c>
      <c r="K17" s="880" t="s">
        <v>192</v>
      </c>
      <c r="L17" s="675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9">
        <v>0</v>
      </c>
    </row>
    <row r="18" spans="1:22" ht="28.9" customHeight="1">
      <c r="A18" s="868" t="s">
        <v>193</v>
      </c>
      <c r="B18" s="188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9">
        <v>0</v>
      </c>
      <c r="K18" s="880" t="s">
        <v>193</v>
      </c>
      <c r="L18" s="675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9">
        <v>0</v>
      </c>
    </row>
    <row r="19" spans="1:22" ht="28.9" customHeight="1">
      <c r="A19" s="868" t="s">
        <v>194</v>
      </c>
      <c r="B19" s="188">
        <v>37</v>
      </c>
      <c r="C19" s="188">
        <v>0</v>
      </c>
      <c r="D19" s="188">
        <v>0</v>
      </c>
      <c r="E19" s="188">
        <v>0</v>
      </c>
      <c r="F19" s="188">
        <v>36</v>
      </c>
      <c r="G19" s="188">
        <v>34</v>
      </c>
      <c r="H19" s="188">
        <v>2</v>
      </c>
      <c r="I19" s="188">
        <v>0</v>
      </c>
      <c r="J19" s="189">
        <v>0</v>
      </c>
      <c r="K19" s="880" t="s">
        <v>194</v>
      </c>
      <c r="L19" s="675">
        <v>0</v>
      </c>
      <c r="M19" s="882">
        <v>4</v>
      </c>
      <c r="N19" s="882">
        <v>9</v>
      </c>
      <c r="O19" s="188">
        <v>14</v>
      </c>
      <c r="P19" s="188">
        <v>9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9">
        <v>1</v>
      </c>
    </row>
    <row r="20" spans="1:22" ht="28.9" customHeight="1">
      <c r="A20" s="868" t="s">
        <v>195</v>
      </c>
      <c r="B20" s="188">
        <v>1</v>
      </c>
      <c r="C20" s="188">
        <v>0</v>
      </c>
      <c r="D20" s="188">
        <v>0</v>
      </c>
      <c r="E20" s="188">
        <v>0</v>
      </c>
      <c r="F20" s="188">
        <v>1</v>
      </c>
      <c r="G20" s="188">
        <v>1</v>
      </c>
      <c r="H20" s="188">
        <v>0</v>
      </c>
      <c r="I20" s="188">
        <v>0</v>
      </c>
      <c r="J20" s="189">
        <v>0</v>
      </c>
      <c r="K20" s="883" t="s">
        <v>196</v>
      </c>
      <c r="L20" s="675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1</v>
      </c>
      <c r="S20" s="188">
        <v>0</v>
      </c>
      <c r="T20" s="188">
        <v>0</v>
      </c>
      <c r="U20" s="188">
        <v>0</v>
      </c>
      <c r="V20" s="189">
        <v>0</v>
      </c>
    </row>
    <row r="21" spans="1:22" ht="28.9" customHeight="1">
      <c r="A21" s="884" t="s">
        <v>197</v>
      </c>
      <c r="B21" s="676">
        <v>0</v>
      </c>
      <c r="C21" s="676">
        <v>0</v>
      </c>
      <c r="D21" s="676">
        <v>0</v>
      </c>
      <c r="E21" s="676">
        <v>0</v>
      </c>
      <c r="F21" s="676">
        <v>0</v>
      </c>
      <c r="G21" s="676">
        <v>0</v>
      </c>
      <c r="H21" s="676">
        <v>0</v>
      </c>
      <c r="I21" s="676">
        <v>0</v>
      </c>
      <c r="J21" s="677">
        <v>0</v>
      </c>
      <c r="K21" s="885" t="s">
        <v>197</v>
      </c>
      <c r="L21" s="678">
        <v>0</v>
      </c>
      <c r="M21" s="676">
        <v>0</v>
      </c>
      <c r="N21" s="676">
        <v>0</v>
      </c>
      <c r="O21" s="676">
        <v>0</v>
      </c>
      <c r="P21" s="676">
        <v>0</v>
      </c>
      <c r="Q21" s="676">
        <v>0</v>
      </c>
      <c r="R21" s="676">
        <v>0</v>
      </c>
      <c r="S21" s="676">
        <v>0</v>
      </c>
      <c r="T21" s="676">
        <v>0</v>
      </c>
      <c r="U21" s="676">
        <v>0</v>
      </c>
      <c r="V21" s="677">
        <v>0</v>
      </c>
    </row>
    <row r="22" spans="1:22" ht="14.25" customHeight="1">
      <c r="A22" s="7" t="s">
        <v>85</v>
      </c>
      <c r="B22" s="194"/>
      <c r="C22" s="194"/>
      <c r="D22" s="194"/>
      <c r="E22" s="195"/>
      <c r="F22" s="195"/>
      <c r="G22" s="195"/>
      <c r="H22" s="195"/>
      <c r="I22" s="192"/>
      <c r="J22" s="194"/>
      <c r="K22" s="7" t="s">
        <v>85</v>
      </c>
      <c r="L22" s="194"/>
      <c r="M22" s="194"/>
      <c r="N22" s="194"/>
      <c r="O22" s="194"/>
      <c r="P22" s="194"/>
      <c r="Q22" s="196"/>
      <c r="R22" s="195"/>
      <c r="S22" s="195"/>
      <c r="T22" s="195"/>
      <c r="U22" s="195"/>
      <c r="V22" s="195"/>
    </row>
    <row r="23" spans="1:22" ht="14.25" customHeight="1">
      <c r="A23" s="67"/>
      <c r="K23" s="67"/>
      <c r="Q23" s="197"/>
    </row>
    <row r="24" spans="1:22" s="5" customFormat="1" ht="21" customHeight="1">
      <c r="A24" s="1005" t="s">
        <v>806</v>
      </c>
      <c r="B24" s="1005"/>
      <c r="C24" s="1005"/>
      <c r="D24" s="1005"/>
      <c r="E24" s="1005"/>
      <c r="F24" s="1005"/>
      <c r="G24" s="1005"/>
      <c r="H24" s="1005"/>
      <c r="I24" s="1005"/>
      <c r="J24" s="1005"/>
      <c r="K24" s="1005" t="s">
        <v>807</v>
      </c>
      <c r="L24" s="1005"/>
      <c r="M24" s="1005"/>
      <c r="N24" s="1005"/>
      <c r="O24" s="1005"/>
      <c r="P24" s="1005"/>
      <c r="Q24" s="1005"/>
      <c r="R24" s="1005"/>
      <c r="S24" s="1005"/>
      <c r="T24" s="1005"/>
      <c r="U24" s="1005"/>
      <c r="V24" s="1005"/>
    </row>
    <row r="25" spans="1:22" s="5" customFormat="1" ht="20.100000000000001" customHeight="1">
      <c r="A25" s="1007" t="s">
        <v>159</v>
      </c>
      <c r="B25" s="1007"/>
      <c r="C25" s="1007"/>
      <c r="D25" s="1007"/>
      <c r="E25" s="1007"/>
      <c r="F25" s="1007"/>
      <c r="G25" s="1007"/>
      <c r="H25" s="1007"/>
      <c r="I25" s="1007"/>
      <c r="J25" s="1007"/>
      <c r="K25" s="1007" t="s">
        <v>159</v>
      </c>
      <c r="L25" s="1007"/>
      <c r="M25" s="1007"/>
      <c r="N25" s="1007"/>
      <c r="O25" s="1007"/>
      <c r="P25" s="1007"/>
      <c r="Q25" s="1007"/>
      <c r="R25" s="1007"/>
      <c r="S25" s="1007"/>
      <c r="T25" s="1007"/>
      <c r="U25" s="1007"/>
      <c r="V25" s="1007"/>
    </row>
    <row r="26" spans="1:22" s="115" customFormat="1" ht="20.100000000000001" customHeight="1">
      <c r="A26" s="70" t="s">
        <v>2</v>
      </c>
      <c r="B26" s="114"/>
      <c r="C26" s="198"/>
      <c r="D26" s="198"/>
      <c r="E26" s="114"/>
      <c r="F26" s="114"/>
      <c r="G26" s="114"/>
      <c r="H26" s="114"/>
      <c r="I26" s="1057" t="s">
        <v>44</v>
      </c>
      <c r="J26" s="1057"/>
      <c r="K26" s="70" t="s">
        <v>2</v>
      </c>
      <c r="L26" s="70"/>
      <c r="M26" s="114"/>
      <c r="N26" s="114"/>
      <c r="O26" s="114"/>
      <c r="P26" s="114"/>
      <c r="Q26" s="114"/>
      <c r="R26" s="114"/>
      <c r="S26" s="1058" t="s">
        <v>44</v>
      </c>
      <c r="T26" s="1058"/>
      <c r="U26" s="1058"/>
      <c r="V26" s="1058"/>
    </row>
    <row r="27" spans="1:22" s="168" customFormat="1" ht="20.100000000000001" customHeight="1">
      <c r="A27" s="81" t="s">
        <v>125</v>
      </c>
      <c r="B27" s="43" t="s">
        <v>160</v>
      </c>
      <c r="C27" s="119" t="s">
        <v>47</v>
      </c>
      <c r="D27" s="120" t="s">
        <v>48</v>
      </c>
      <c r="E27" s="42" t="s">
        <v>92</v>
      </c>
      <c r="F27" s="994" t="s">
        <v>166</v>
      </c>
      <c r="G27" s="995"/>
      <c r="H27" s="996"/>
      <c r="I27" s="994" t="s">
        <v>198</v>
      </c>
      <c r="J27" s="996"/>
      <c r="K27" s="81" t="s">
        <v>125</v>
      </c>
      <c r="L27" s="994" t="s">
        <v>199</v>
      </c>
      <c r="M27" s="995"/>
      <c r="N27" s="995"/>
      <c r="O27" s="997"/>
      <c r="P27" s="997"/>
      <c r="Q27" s="997"/>
      <c r="R27" s="997"/>
      <c r="S27" s="998"/>
      <c r="T27" s="167" t="s">
        <v>200</v>
      </c>
      <c r="U27" s="1051" t="s">
        <v>201</v>
      </c>
      <c r="V27" s="1052"/>
    </row>
    <row r="28" spans="1:22" s="168" customFormat="1" ht="20.100000000000001" customHeight="1">
      <c r="A28" s="83"/>
      <c r="B28" s="47"/>
      <c r="C28" s="83"/>
      <c r="D28" s="169"/>
      <c r="E28" s="46"/>
      <c r="F28" s="13" t="s">
        <v>202</v>
      </c>
      <c r="G28" s="42" t="s">
        <v>203</v>
      </c>
      <c r="H28" s="42" t="s">
        <v>204</v>
      </c>
      <c r="I28" s="86" t="s">
        <v>20</v>
      </c>
      <c r="J28" s="86" t="s">
        <v>22</v>
      </c>
      <c r="K28" s="83"/>
      <c r="L28" s="86" t="s">
        <v>23</v>
      </c>
      <c r="M28" s="87" t="s">
        <v>24</v>
      </c>
      <c r="N28" s="119" t="s">
        <v>25</v>
      </c>
      <c r="O28" s="89" t="s">
        <v>26</v>
      </c>
      <c r="P28" s="89" t="s">
        <v>27</v>
      </c>
      <c r="Q28" s="89" t="s">
        <v>28</v>
      </c>
      <c r="R28" s="89" t="s">
        <v>59</v>
      </c>
      <c r="S28" s="49" t="s">
        <v>167</v>
      </c>
      <c r="T28" s="49"/>
      <c r="U28" s="1053"/>
      <c r="V28" s="1054"/>
    </row>
    <row r="29" spans="1:22" s="168" customFormat="1" ht="30" customHeight="1">
      <c r="A29" s="93" t="s">
        <v>171</v>
      </c>
      <c r="B29" s="53" t="s">
        <v>53</v>
      </c>
      <c r="C29" s="18" t="s">
        <v>172</v>
      </c>
      <c r="D29" s="51" t="s">
        <v>173</v>
      </c>
      <c r="E29" s="51" t="s">
        <v>174</v>
      </c>
      <c r="F29" s="51" t="s">
        <v>205</v>
      </c>
      <c r="G29" s="51" t="s">
        <v>206</v>
      </c>
      <c r="H29" s="51" t="s">
        <v>207</v>
      </c>
      <c r="I29" s="172" t="s">
        <v>178</v>
      </c>
      <c r="J29" s="172" t="s">
        <v>179</v>
      </c>
      <c r="K29" s="93" t="s">
        <v>171</v>
      </c>
      <c r="L29" s="199" t="s">
        <v>180</v>
      </c>
      <c r="M29" s="200" t="s">
        <v>181</v>
      </c>
      <c r="N29" s="201" t="s">
        <v>182</v>
      </c>
      <c r="O29" s="202" t="s">
        <v>183</v>
      </c>
      <c r="P29" s="202" t="s">
        <v>184</v>
      </c>
      <c r="Q29" s="202" t="s">
        <v>185</v>
      </c>
      <c r="R29" s="203" t="s">
        <v>186</v>
      </c>
      <c r="S29" s="204" t="s">
        <v>187</v>
      </c>
      <c r="T29" s="204" t="s">
        <v>208</v>
      </c>
      <c r="U29" s="1055" t="s">
        <v>209</v>
      </c>
      <c r="V29" s="1056"/>
    </row>
    <row r="30" spans="1:22" s="3" customFormat="1" ht="31.7" customHeight="1">
      <c r="A30" s="205">
        <v>2015</v>
      </c>
      <c r="B30" s="192">
        <v>43</v>
      </c>
      <c r="C30" s="192" t="s">
        <v>80</v>
      </c>
      <c r="D30" s="192" t="s">
        <v>80</v>
      </c>
      <c r="E30" s="192" t="s">
        <v>80</v>
      </c>
      <c r="F30" s="192">
        <v>43</v>
      </c>
      <c r="G30" s="192">
        <v>36</v>
      </c>
      <c r="H30" s="192">
        <v>7</v>
      </c>
      <c r="I30" s="192" t="s">
        <v>80</v>
      </c>
      <c r="J30" s="193">
        <v>1</v>
      </c>
      <c r="K30" s="205">
        <v>2015</v>
      </c>
      <c r="L30" s="192" t="s">
        <v>80</v>
      </c>
      <c r="M30" s="192">
        <v>4</v>
      </c>
      <c r="N30" s="192">
        <v>14</v>
      </c>
      <c r="O30" s="192">
        <v>16</v>
      </c>
      <c r="P30" s="192">
        <v>4</v>
      </c>
      <c r="Q30" s="192">
        <v>1</v>
      </c>
      <c r="R30" s="192">
        <v>3</v>
      </c>
      <c r="S30" s="192">
        <v>0</v>
      </c>
      <c r="T30" s="192">
        <v>0</v>
      </c>
      <c r="U30" s="1047" t="s">
        <v>80</v>
      </c>
      <c r="V30" s="1048"/>
    </row>
    <row r="31" spans="1:22" s="3" customFormat="1" ht="31.7" customHeight="1">
      <c r="A31" s="206">
        <v>2016</v>
      </c>
      <c r="B31" s="207">
        <v>34</v>
      </c>
      <c r="C31" s="207" t="s">
        <v>80</v>
      </c>
      <c r="D31" s="207" t="s">
        <v>80</v>
      </c>
      <c r="E31" s="207" t="s">
        <v>80</v>
      </c>
      <c r="F31" s="207">
        <v>34</v>
      </c>
      <c r="G31" s="207">
        <v>29</v>
      </c>
      <c r="H31" s="207">
        <v>5</v>
      </c>
      <c r="I31" s="207" t="s">
        <v>80</v>
      </c>
      <c r="J31" s="208">
        <v>0</v>
      </c>
      <c r="K31" s="206">
        <v>2016</v>
      </c>
      <c r="L31" s="207" t="s">
        <v>80</v>
      </c>
      <c r="M31" s="207">
        <v>4</v>
      </c>
      <c r="N31" s="207">
        <v>9</v>
      </c>
      <c r="O31" s="207">
        <v>12</v>
      </c>
      <c r="P31" s="207">
        <v>7</v>
      </c>
      <c r="Q31" s="207">
        <v>0</v>
      </c>
      <c r="R31" s="207">
        <v>1</v>
      </c>
      <c r="S31" s="207">
        <v>1</v>
      </c>
      <c r="T31" s="207">
        <v>0</v>
      </c>
      <c r="U31" s="1049" t="s">
        <v>80</v>
      </c>
      <c r="V31" s="1050"/>
    </row>
    <row r="32" spans="1:22">
      <c r="A32" s="161" t="s">
        <v>210</v>
      </c>
      <c r="B32" s="194"/>
      <c r="C32" s="194"/>
      <c r="D32" s="194"/>
      <c r="E32" s="195"/>
      <c r="F32" s="195"/>
      <c r="G32" s="195"/>
      <c r="H32" s="195"/>
      <c r="I32" s="194"/>
      <c r="J32" s="194"/>
      <c r="K32" s="161" t="s">
        <v>210</v>
      </c>
      <c r="L32" s="194"/>
      <c r="M32" s="194"/>
      <c r="N32" s="194"/>
      <c r="O32" s="194"/>
      <c r="P32" s="194"/>
      <c r="Q32" s="195"/>
      <c r="R32" s="195"/>
      <c r="S32" s="195"/>
    </row>
  </sheetData>
  <mergeCells count="28">
    <mergeCell ref="A2:J2"/>
    <mergeCell ref="K2:U2"/>
    <mergeCell ref="A3:J3"/>
    <mergeCell ref="K3:V3"/>
    <mergeCell ref="A4:J4"/>
    <mergeCell ref="K4:V4"/>
    <mergeCell ref="I5:J5"/>
    <mergeCell ref="S5:V5"/>
    <mergeCell ref="F6:J6"/>
    <mergeCell ref="L6:S6"/>
    <mergeCell ref="F7:H7"/>
    <mergeCell ref="T7:T8"/>
    <mergeCell ref="U7:U8"/>
    <mergeCell ref="V7:V8"/>
    <mergeCell ref="A24:J24"/>
    <mergeCell ref="K24:V24"/>
    <mergeCell ref="A25:J25"/>
    <mergeCell ref="K25:V25"/>
    <mergeCell ref="I26:J26"/>
    <mergeCell ref="S26:V26"/>
    <mergeCell ref="U30:V30"/>
    <mergeCell ref="U31:V31"/>
    <mergeCell ref="F27:H27"/>
    <mergeCell ref="I27:J27"/>
    <mergeCell ref="L27:S27"/>
    <mergeCell ref="U27:V27"/>
    <mergeCell ref="U28:V28"/>
    <mergeCell ref="U29:V29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4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6"/>
  <sheetViews>
    <sheetView view="pageBreakPreview" topLeftCell="A16" zoomScaleNormal="100" zoomScaleSheetLayoutView="100" workbookViewId="0">
      <selection activeCell="L15" sqref="L15"/>
    </sheetView>
  </sheetViews>
  <sheetFormatPr defaultColWidth="9" defaultRowHeight="14.25"/>
  <cols>
    <col min="1" max="1" width="9.625" style="291" customWidth="1"/>
    <col min="2" max="3" width="9.375" style="291" customWidth="1"/>
    <col min="4" max="6" width="9.125" style="291" customWidth="1"/>
    <col min="7" max="7" width="9.125" style="333" customWidth="1"/>
    <col min="8" max="9" width="9.125" style="291" customWidth="1"/>
    <col min="10" max="10" width="5.625" style="262" customWidth="1"/>
    <col min="11" max="16384" width="9" style="262"/>
  </cols>
  <sheetData>
    <row r="1" spans="1:14" ht="5.0999999999999996" customHeight="1">
      <c r="A1" s="261"/>
      <c r="B1" s="261"/>
      <c r="C1" s="261"/>
      <c r="D1" s="261"/>
      <c r="E1" s="261"/>
      <c r="F1" s="261"/>
      <c r="G1" s="312"/>
      <c r="H1" s="261"/>
      <c r="I1" s="261"/>
    </row>
    <row r="2" spans="1:14" ht="50.1" customHeight="1">
      <c r="A2" s="1063"/>
      <c r="B2" s="1063"/>
      <c r="C2" s="1063"/>
      <c r="D2" s="1063"/>
      <c r="E2" s="1063"/>
      <c r="F2" s="1063"/>
      <c r="G2" s="1063"/>
      <c r="H2" s="1063"/>
      <c r="I2" s="1063"/>
    </row>
    <row r="3" spans="1:14" s="211" customFormat="1" ht="21" customHeight="1">
      <c r="A3" s="1064" t="s">
        <v>808</v>
      </c>
      <c r="B3" s="1065"/>
      <c r="C3" s="1065"/>
      <c r="D3" s="1065"/>
      <c r="E3" s="1065"/>
      <c r="F3" s="1065"/>
      <c r="G3" s="1065"/>
      <c r="H3" s="1065"/>
      <c r="I3" s="1065"/>
    </row>
    <row r="4" spans="1:14" s="211" customFormat="1" ht="20.100000000000001" customHeight="1">
      <c r="A4" s="1029" t="s">
        <v>310</v>
      </c>
      <c r="B4" s="1066"/>
      <c r="C4" s="1066"/>
      <c r="D4" s="1066"/>
      <c r="E4" s="1066"/>
      <c r="F4" s="1066"/>
      <c r="G4" s="1066"/>
      <c r="H4" s="1066"/>
      <c r="I4" s="1066"/>
    </row>
    <row r="5" spans="1:14" s="216" customFormat="1" ht="20.100000000000001" customHeight="1">
      <c r="A5" s="212" t="s">
        <v>2</v>
      </c>
      <c r="B5" s="264"/>
      <c r="C5" s="264"/>
      <c r="D5" s="1067"/>
      <c r="E5" s="1068"/>
      <c r="F5" s="1068"/>
      <c r="G5" s="1068"/>
      <c r="H5" s="1069" t="s">
        <v>44</v>
      </c>
      <c r="I5" s="1069"/>
    </row>
    <row r="6" spans="1:14" s="220" customFormat="1" ht="20.100000000000001" customHeight="1">
      <c r="A6" s="313" t="s">
        <v>125</v>
      </c>
      <c r="B6" s="314" t="s">
        <v>128</v>
      </c>
      <c r="C6" s="315"/>
      <c r="D6" s="316" t="s">
        <v>311</v>
      </c>
      <c r="E6" s="315"/>
      <c r="F6" s="316" t="s">
        <v>312</v>
      </c>
      <c r="G6" s="315"/>
      <c r="H6" s="316" t="s">
        <v>313</v>
      </c>
      <c r="I6" s="315"/>
      <c r="J6" s="219"/>
      <c r="K6" s="219"/>
      <c r="L6" s="219"/>
      <c r="M6" s="219"/>
      <c r="N6" s="219"/>
    </row>
    <row r="7" spans="1:14" s="220" customFormat="1" ht="27" customHeight="1">
      <c r="A7" s="317" t="s">
        <v>314</v>
      </c>
      <c r="B7" s="1070" t="s">
        <v>53</v>
      </c>
      <c r="C7" s="1022"/>
      <c r="D7" s="318" t="s">
        <v>315</v>
      </c>
      <c r="E7" s="319"/>
      <c r="F7" s="318" t="s">
        <v>316</v>
      </c>
      <c r="G7" s="319"/>
      <c r="H7" s="318" t="s">
        <v>317</v>
      </c>
      <c r="I7" s="319"/>
      <c r="J7" s="219"/>
      <c r="K7" s="219"/>
      <c r="L7" s="219"/>
      <c r="M7" s="219"/>
      <c r="N7" s="219"/>
    </row>
    <row r="8" spans="1:14" s="220" customFormat="1" ht="18.75" customHeight="1">
      <c r="A8" s="231" t="s">
        <v>318</v>
      </c>
      <c r="B8" s="226" t="s">
        <v>319</v>
      </c>
      <c r="C8" s="227" t="s">
        <v>320</v>
      </c>
      <c r="D8" s="223" t="s">
        <v>319</v>
      </c>
      <c r="E8" s="227" t="s">
        <v>320</v>
      </c>
      <c r="F8" s="223" t="s">
        <v>319</v>
      </c>
      <c r="G8" s="227" t="s">
        <v>320</v>
      </c>
      <c r="H8" s="320" t="s">
        <v>319</v>
      </c>
      <c r="I8" s="321" t="s">
        <v>320</v>
      </c>
      <c r="J8" s="219"/>
      <c r="K8" s="219"/>
      <c r="L8" s="219"/>
      <c r="M8" s="219"/>
      <c r="N8" s="219"/>
    </row>
    <row r="9" spans="1:14" s="220" customFormat="1" ht="18.75" customHeight="1">
      <c r="A9" s="512" t="s">
        <v>321</v>
      </c>
      <c r="B9" s="679" t="s">
        <v>322</v>
      </c>
      <c r="C9" s="680" t="s">
        <v>323</v>
      </c>
      <c r="D9" s="681" t="s">
        <v>322</v>
      </c>
      <c r="E9" s="680" t="s">
        <v>323</v>
      </c>
      <c r="F9" s="681" t="s">
        <v>322</v>
      </c>
      <c r="G9" s="680" t="s">
        <v>323</v>
      </c>
      <c r="H9" s="681" t="s">
        <v>322</v>
      </c>
      <c r="I9" s="680" t="s">
        <v>323</v>
      </c>
    </row>
    <row r="10" spans="1:14" s="216" customFormat="1" ht="42.2" customHeight="1">
      <c r="A10" s="935">
        <v>2015</v>
      </c>
      <c r="B10" s="682">
        <v>133</v>
      </c>
      <c r="C10" s="682">
        <v>123</v>
      </c>
      <c r="D10" s="683">
        <v>4</v>
      </c>
      <c r="E10" s="683">
        <v>2</v>
      </c>
      <c r="F10" s="682">
        <v>6</v>
      </c>
      <c r="G10" s="682">
        <v>8</v>
      </c>
      <c r="H10" s="682">
        <v>37</v>
      </c>
      <c r="I10" s="684">
        <v>28</v>
      </c>
    </row>
    <row r="11" spans="1:14" s="216" customFormat="1" ht="42.2" customHeight="1">
      <c r="A11" s="936">
        <v>2016</v>
      </c>
      <c r="B11" s="322">
        <v>108</v>
      </c>
      <c r="C11" s="322">
        <v>118</v>
      </c>
      <c r="D11" s="323">
        <v>4</v>
      </c>
      <c r="E11" s="323">
        <v>4</v>
      </c>
      <c r="F11" s="322">
        <v>14</v>
      </c>
      <c r="G11" s="322">
        <v>7</v>
      </c>
      <c r="H11" s="322">
        <v>22</v>
      </c>
      <c r="I11" s="324">
        <v>17</v>
      </c>
      <c r="L11" s="325"/>
    </row>
    <row r="12" spans="1:14" s="216" customFormat="1" ht="42.2" customHeight="1">
      <c r="A12" s="936">
        <v>2017</v>
      </c>
      <c r="B12" s="322">
        <v>75</v>
      </c>
      <c r="C12" s="322">
        <v>63</v>
      </c>
      <c r="D12" s="323">
        <v>3</v>
      </c>
      <c r="E12" s="323">
        <v>2</v>
      </c>
      <c r="F12" s="322">
        <v>8</v>
      </c>
      <c r="G12" s="322">
        <v>8</v>
      </c>
      <c r="H12" s="322">
        <v>21</v>
      </c>
      <c r="I12" s="324">
        <v>19</v>
      </c>
    </row>
    <row r="13" spans="1:14" s="216" customFormat="1" ht="42.2" customHeight="1">
      <c r="A13" s="936">
        <v>2018</v>
      </c>
      <c r="B13" s="322">
        <v>71</v>
      </c>
      <c r="C13" s="322">
        <v>62</v>
      </c>
      <c r="D13" s="323">
        <v>3</v>
      </c>
      <c r="E13" s="323">
        <v>3</v>
      </c>
      <c r="F13" s="322">
        <v>9</v>
      </c>
      <c r="G13" s="322">
        <v>11</v>
      </c>
      <c r="H13" s="322">
        <v>13</v>
      </c>
      <c r="I13" s="324">
        <v>13</v>
      </c>
    </row>
    <row r="14" spans="1:14" s="216" customFormat="1" ht="42.2" customHeight="1">
      <c r="A14" s="937">
        <v>2019</v>
      </c>
      <c r="B14" s="750">
        <f>SUM(D14,F14,H14,B24,D24,F24,H24)</f>
        <v>111</v>
      </c>
      <c r="C14" s="750">
        <f>SUM(E14,G14,I14,C24,E24,G24,I24)</f>
        <v>101</v>
      </c>
      <c r="D14" s="750">
        <v>2</v>
      </c>
      <c r="E14" s="750">
        <v>2</v>
      </c>
      <c r="F14" s="750">
        <v>12</v>
      </c>
      <c r="G14" s="750">
        <v>14</v>
      </c>
      <c r="H14" s="751">
        <v>17</v>
      </c>
      <c r="I14" s="752">
        <v>15</v>
      </c>
    </row>
    <row r="15" spans="1:14" s="408" customFormat="1" ht="42.2" customHeight="1">
      <c r="A15" s="938">
        <v>2020</v>
      </c>
      <c r="B15" s="804">
        <v>96</v>
      </c>
      <c r="C15" s="804">
        <v>84</v>
      </c>
      <c r="D15" s="804">
        <v>2</v>
      </c>
      <c r="E15" s="804">
        <v>1</v>
      </c>
      <c r="F15" s="804">
        <v>10</v>
      </c>
      <c r="G15" s="804">
        <v>14</v>
      </c>
      <c r="H15" s="805">
        <v>32</v>
      </c>
      <c r="I15" s="806">
        <v>28</v>
      </c>
    </row>
    <row r="16" spans="1:14" s="216" customFormat="1" ht="20.100000000000001" customHeight="1">
      <c r="A16" s="317" t="s">
        <v>125</v>
      </c>
      <c r="B16" s="933" t="s">
        <v>324</v>
      </c>
      <c r="C16" s="326"/>
      <c r="D16" s="320" t="s">
        <v>325</v>
      </c>
      <c r="E16" s="326"/>
      <c r="F16" s="320" t="s">
        <v>326</v>
      </c>
      <c r="G16" s="326"/>
      <c r="H16" s="320" t="s">
        <v>327</v>
      </c>
      <c r="I16" s="326"/>
    </row>
    <row r="17" spans="1:10" s="216" customFormat="1" ht="27" customHeight="1">
      <c r="A17" s="317" t="s">
        <v>314</v>
      </c>
      <c r="B17" s="934" t="s">
        <v>328</v>
      </c>
      <c r="C17" s="319"/>
      <c r="D17" s="318" t="s">
        <v>329</v>
      </c>
      <c r="E17" s="319"/>
      <c r="F17" s="1061" t="s">
        <v>330</v>
      </c>
      <c r="G17" s="1062"/>
      <c r="H17" s="318" t="s">
        <v>331</v>
      </c>
      <c r="I17" s="319"/>
    </row>
    <row r="18" spans="1:10" s="216" customFormat="1" ht="18.600000000000001" customHeight="1">
      <c r="A18" s="327" t="s">
        <v>318</v>
      </c>
      <c r="B18" s="933" t="s">
        <v>319</v>
      </c>
      <c r="C18" s="321" t="s">
        <v>320</v>
      </c>
      <c r="D18" s="320" t="s">
        <v>319</v>
      </c>
      <c r="E18" s="321" t="s">
        <v>320</v>
      </c>
      <c r="F18" s="320" t="s">
        <v>319</v>
      </c>
      <c r="G18" s="321" t="s">
        <v>320</v>
      </c>
      <c r="H18" s="320" t="s">
        <v>319</v>
      </c>
      <c r="I18" s="321" t="s">
        <v>320</v>
      </c>
    </row>
    <row r="19" spans="1:10" s="243" customFormat="1" ht="18.600000000000001" customHeight="1">
      <c r="A19" s="512" t="s">
        <v>321</v>
      </c>
      <c r="B19" s="679" t="s">
        <v>322</v>
      </c>
      <c r="C19" s="680" t="s">
        <v>323</v>
      </c>
      <c r="D19" s="681" t="s">
        <v>322</v>
      </c>
      <c r="E19" s="680" t="s">
        <v>323</v>
      </c>
      <c r="F19" s="681" t="s">
        <v>322</v>
      </c>
      <c r="G19" s="680" t="s">
        <v>323</v>
      </c>
      <c r="H19" s="681" t="s">
        <v>322</v>
      </c>
      <c r="I19" s="680" t="s">
        <v>323</v>
      </c>
      <c r="J19" s="236"/>
    </row>
    <row r="20" spans="1:10" s="216" customFormat="1" ht="42.2" customHeight="1">
      <c r="A20" s="935">
        <v>2015</v>
      </c>
      <c r="B20" s="682">
        <v>21</v>
      </c>
      <c r="C20" s="682">
        <v>15</v>
      </c>
      <c r="D20" s="683">
        <v>2</v>
      </c>
      <c r="E20" s="683">
        <v>2</v>
      </c>
      <c r="F20" s="683">
        <v>7</v>
      </c>
      <c r="G20" s="683">
        <v>12</v>
      </c>
      <c r="H20" s="682">
        <v>56</v>
      </c>
      <c r="I20" s="684">
        <v>56</v>
      </c>
    </row>
    <row r="21" spans="1:10" s="216" customFormat="1" ht="42.2" customHeight="1">
      <c r="A21" s="936">
        <v>2016</v>
      </c>
      <c r="B21" s="322">
        <v>5</v>
      </c>
      <c r="C21" s="322">
        <v>4</v>
      </c>
      <c r="D21" s="323">
        <v>0</v>
      </c>
      <c r="E21" s="323">
        <v>0</v>
      </c>
      <c r="F21" s="323">
        <v>5</v>
      </c>
      <c r="G21" s="323">
        <v>5</v>
      </c>
      <c r="H21" s="322">
        <v>58</v>
      </c>
      <c r="I21" s="324">
        <v>81</v>
      </c>
    </row>
    <row r="22" spans="1:10" s="216" customFormat="1" ht="42.2" customHeight="1">
      <c r="A22" s="936">
        <v>2017</v>
      </c>
      <c r="B22" s="322">
        <v>4</v>
      </c>
      <c r="C22" s="322">
        <v>6</v>
      </c>
      <c r="D22" s="323">
        <v>0</v>
      </c>
      <c r="E22" s="323">
        <v>0</v>
      </c>
      <c r="F22" s="323">
        <v>1</v>
      </c>
      <c r="G22" s="323">
        <v>1</v>
      </c>
      <c r="H22" s="322">
        <v>38</v>
      </c>
      <c r="I22" s="324">
        <v>27</v>
      </c>
    </row>
    <row r="23" spans="1:10" s="216" customFormat="1" ht="42.2" customHeight="1">
      <c r="A23" s="936">
        <v>2018</v>
      </c>
      <c r="B23" s="322">
        <v>17</v>
      </c>
      <c r="C23" s="322">
        <v>14</v>
      </c>
      <c r="D23" s="323">
        <v>0</v>
      </c>
      <c r="E23" s="323">
        <v>0</v>
      </c>
      <c r="F23" s="323">
        <v>3</v>
      </c>
      <c r="G23" s="323">
        <v>1</v>
      </c>
      <c r="H23" s="322">
        <v>26</v>
      </c>
      <c r="I23" s="324">
        <v>20</v>
      </c>
    </row>
    <row r="24" spans="1:10" s="216" customFormat="1" ht="42.2" customHeight="1">
      <c r="A24" s="937">
        <v>2019</v>
      </c>
      <c r="B24" s="751">
        <v>14</v>
      </c>
      <c r="C24" s="751">
        <v>11</v>
      </c>
      <c r="D24" s="750">
        <v>1</v>
      </c>
      <c r="E24" s="750">
        <v>1</v>
      </c>
      <c r="F24" s="750">
        <v>6</v>
      </c>
      <c r="G24" s="750">
        <v>6</v>
      </c>
      <c r="H24" s="751">
        <v>59</v>
      </c>
      <c r="I24" s="752">
        <v>52</v>
      </c>
    </row>
    <row r="25" spans="1:10" s="408" customFormat="1" ht="42.2" customHeight="1">
      <c r="A25" s="938">
        <v>2020</v>
      </c>
      <c r="B25" s="805">
        <v>14</v>
      </c>
      <c r="C25" s="805">
        <v>7</v>
      </c>
      <c r="D25" s="804">
        <v>1</v>
      </c>
      <c r="E25" s="804">
        <v>1</v>
      </c>
      <c r="F25" s="804">
        <v>5</v>
      </c>
      <c r="G25" s="804">
        <v>5</v>
      </c>
      <c r="H25" s="805">
        <v>32</v>
      </c>
      <c r="I25" s="806">
        <v>28</v>
      </c>
    </row>
    <row r="26" spans="1:10" s="332" customFormat="1" ht="16.5" customHeight="1">
      <c r="A26" s="328" t="s">
        <v>332</v>
      </c>
      <c r="B26" s="329"/>
      <c r="C26" s="329"/>
      <c r="D26" s="329"/>
      <c r="E26" s="329"/>
      <c r="F26" s="330"/>
      <c r="G26" s="331"/>
      <c r="H26" s="330"/>
      <c r="I26" s="330"/>
    </row>
  </sheetData>
  <mergeCells count="7">
    <mergeCell ref="F17:G17"/>
    <mergeCell ref="A2:I2"/>
    <mergeCell ref="A3:I3"/>
    <mergeCell ref="A4:I4"/>
    <mergeCell ref="D5:G5"/>
    <mergeCell ref="H5:I5"/>
    <mergeCell ref="B7:C7"/>
  </mergeCells>
  <phoneticPr fontId="3" type="noConversion"/>
  <printOptions horizontalCentered="1"/>
  <pageMargins left="0.55097222328186035" right="0.55097222328186035" top="0.51138889789581299" bottom="0.39347222447395325" header="0.74750000238418579" footer="0.15722222626209259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23</vt:i4>
      </vt:variant>
      <vt:variant>
        <vt:lpstr>이름이 지정된 범위</vt:lpstr>
      </vt:variant>
      <vt:variant>
        <vt:i4>23</vt:i4>
      </vt:variant>
    </vt:vector>
  </HeadingPairs>
  <TitlesOfParts>
    <vt:vector size="46" baseType="lpstr">
      <vt:lpstr>1.공무원총괄(정원)</vt:lpstr>
      <vt:lpstr>2.시 본청 공무원(정원)</vt:lpstr>
      <vt:lpstr>3.시의회사무국 및 사업소 공무원</vt:lpstr>
      <vt:lpstr>4.시공무원</vt:lpstr>
      <vt:lpstr>5.동 공무원</vt:lpstr>
      <vt:lpstr>6.소방공무원 </vt:lpstr>
      <vt:lpstr>7.경찰공무원</vt:lpstr>
      <vt:lpstr>8.퇴직사유별공무원</vt:lpstr>
      <vt:lpstr>9.외국인범죄</vt:lpstr>
      <vt:lpstr>10.화재발생</vt:lpstr>
      <vt:lpstr>11.발화요인별 화재발생</vt:lpstr>
      <vt:lpstr>12.장소별화재발생</vt:lpstr>
      <vt:lpstr>13.산불발생현황</vt:lpstr>
      <vt:lpstr>14.소방장비</vt:lpstr>
      <vt:lpstr>15.119구급활동실적</vt:lpstr>
      <vt:lpstr>16.119구조활동실적</vt:lpstr>
      <vt:lpstr>17.재난사고발생 및 피해현황</vt:lpstr>
      <vt:lpstr>18.풍수해발생</vt:lpstr>
      <vt:lpstr>19.소방대상물현황</vt:lpstr>
      <vt:lpstr>20.교통사고건수(자동차)</vt:lpstr>
      <vt:lpstr>21.교통사고발생(자동차)(속)</vt:lpstr>
      <vt:lpstr>22.자동차단속 및 처리</vt:lpstr>
      <vt:lpstr>23.운전면허소지자</vt:lpstr>
      <vt:lpstr>'1.공무원총괄(정원)'!Print_Area</vt:lpstr>
      <vt:lpstr>'10.화재발생'!Print_Area</vt:lpstr>
      <vt:lpstr>'11.발화요인별 화재발생'!Print_Area</vt:lpstr>
      <vt:lpstr>'12.장소별화재발생'!Print_Area</vt:lpstr>
      <vt:lpstr>'13.산불발생현황'!Print_Area</vt:lpstr>
      <vt:lpstr>'14.소방장비'!Print_Area</vt:lpstr>
      <vt:lpstr>'15.119구급활동실적'!Print_Area</vt:lpstr>
      <vt:lpstr>'16.119구조활동실적'!Print_Area</vt:lpstr>
      <vt:lpstr>'17.재난사고발생 및 피해현황'!Print_Area</vt:lpstr>
      <vt:lpstr>'18.풍수해발생'!Print_Area</vt:lpstr>
      <vt:lpstr>'19.소방대상물현황'!Print_Area</vt:lpstr>
      <vt:lpstr>'2.시 본청 공무원(정원)'!Print_Area</vt:lpstr>
      <vt:lpstr>'20.교통사고건수(자동차)'!Print_Area</vt:lpstr>
      <vt:lpstr>'21.교통사고발생(자동차)(속)'!Print_Area</vt:lpstr>
      <vt:lpstr>'22.자동차단속 및 처리'!Print_Area</vt:lpstr>
      <vt:lpstr>'23.운전면허소지자'!Print_Area</vt:lpstr>
      <vt:lpstr>'3.시의회사무국 및 사업소 공무원'!Print_Area</vt:lpstr>
      <vt:lpstr>'4.시공무원'!Print_Area</vt:lpstr>
      <vt:lpstr>'5.동 공무원'!Print_Area</vt:lpstr>
      <vt:lpstr>'6.소방공무원 '!Print_Area</vt:lpstr>
      <vt:lpstr>'7.경찰공무원'!Print_Area</vt:lpstr>
      <vt:lpstr>'8.퇴직사유별공무원'!Print_Area</vt:lpstr>
      <vt:lpstr>'9.외국인범죄'!Print_Area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2021-12-07T04:38:30Z</cp:lastPrinted>
  <dcterms:created xsi:type="dcterms:W3CDTF">2021-01-20T23:53:40Z</dcterms:created>
  <dcterms:modified xsi:type="dcterms:W3CDTF">2022-04-13T01:53:59Z</dcterms:modified>
</cp:coreProperties>
</file>