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.02.01~  권용주 정보통계 work\2. 목포통계연보, 기본통계(매년)\제62회 2022년 목포통계연보\2022년 통계연보 자료(수정완료)\"/>
    </mc:Choice>
  </mc:AlternateContent>
  <bookViews>
    <workbookView xWindow="360" yWindow="45" windowWidth="28035" windowHeight="12540"/>
  </bookViews>
  <sheets>
    <sheet name="1.용도별 전력사용량" sheetId="11" r:id="rId1"/>
    <sheet name="2.제조업중분류별전력사용량" sheetId="12" r:id="rId2"/>
    <sheet name="3.가스공급량" sheetId="1" r:id="rId3"/>
    <sheet name="4.도시가스이용현황" sheetId="2" r:id="rId4"/>
    <sheet name="5.상수도보급현황" sheetId="4" r:id="rId5"/>
    <sheet name="6.상수도관" sheetId="5" r:id="rId6"/>
    <sheet name="7.급수사용량" sheetId="6" r:id="rId7"/>
    <sheet name="8.급수사용료부과" sheetId="7" r:id="rId8"/>
    <sheet name="9.하수도인구 및 보급률" sheetId="8" r:id="rId9"/>
    <sheet name="10.하수도사용료부과" sheetId="9" r:id="rId10"/>
    <sheet name="11.하수관거" sheetId="10" r:id="rId11"/>
  </sheets>
  <definedNames>
    <definedName name="_xlnm.Print_Area" localSheetId="0">'1.용도별 전력사용량'!$A$1:$R$28</definedName>
    <definedName name="_xlnm.Print_Area" localSheetId="9">'10.하수도사용료부과'!$A$1:$I$37</definedName>
    <definedName name="_xlnm.Print_Area" localSheetId="10">'11.하수관거'!$A$1:$M$27</definedName>
    <definedName name="_xlnm.Print_Area" localSheetId="1">'2.제조업중분류별전력사용량'!$A$1:$V$34</definedName>
    <definedName name="_xlnm.Print_Area" localSheetId="2">'3.가스공급량'!$A$1:$G$28</definedName>
    <definedName name="_xlnm.Print_Area" localSheetId="3">'4.도시가스이용현황'!$A$1:$I$26</definedName>
    <definedName name="_xlnm.Print_Area" localSheetId="4">'5.상수도보급현황'!$A$1:$H$15</definedName>
    <definedName name="_xlnm.Print_Area" localSheetId="5">'6.상수도관'!$A$1:$AH$25</definedName>
    <definedName name="_xlnm.Print_Area" localSheetId="6">'7.급수사용량'!$A$1:$G$14</definedName>
    <definedName name="_xlnm.Print_Area" localSheetId="7">'8.급수사용료부과'!$A$1:$G$14</definedName>
    <definedName name="_xlnm.Print_Area" localSheetId="8">'9.하수도인구 및 보급률'!$A$1:$J$27</definedName>
  </definedNames>
  <calcPr calcId="162913"/>
</workbook>
</file>

<file path=xl/calcChain.xml><?xml version="1.0" encoding="utf-8"?>
<calcChain xmlns="http://schemas.openxmlformats.org/spreadsheetml/2006/main">
  <c r="S12" i="12" l="1"/>
  <c r="T12" i="12"/>
  <c r="U12" i="12"/>
  <c r="V12" i="12"/>
  <c r="R12" i="12"/>
  <c r="K12" i="12"/>
  <c r="L12" i="12"/>
  <c r="M12" i="12"/>
  <c r="N12" i="12"/>
  <c r="O12" i="12"/>
  <c r="P12" i="12"/>
  <c r="J12" i="12"/>
  <c r="C12" i="12"/>
  <c r="D12" i="12"/>
  <c r="E12" i="12"/>
  <c r="F12" i="12"/>
  <c r="G12" i="12"/>
  <c r="H12" i="12"/>
  <c r="B12" i="12"/>
  <c r="R17" i="11"/>
  <c r="R18" i="11"/>
  <c r="R19" i="11"/>
  <c r="R20" i="11"/>
  <c r="R21" i="11"/>
  <c r="R22" i="11"/>
  <c r="R23" i="11"/>
  <c r="R24" i="11"/>
  <c r="R25" i="11"/>
  <c r="R26" i="11"/>
  <c r="R27" i="11"/>
  <c r="R16" i="11"/>
  <c r="R15" i="11" s="1"/>
  <c r="Q15" i="11"/>
  <c r="P17" i="11"/>
  <c r="P18" i="11"/>
  <c r="P19" i="11"/>
  <c r="P20" i="11"/>
  <c r="P21" i="11"/>
  <c r="P22" i="11"/>
  <c r="P23" i="11"/>
  <c r="P24" i="11"/>
  <c r="P25" i="11"/>
  <c r="P26" i="11"/>
  <c r="P27" i="11"/>
  <c r="P16" i="11"/>
  <c r="P15" i="11" s="1"/>
  <c r="O15" i="11"/>
  <c r="N17" i="11"/>
  <c r="N18" i="11"/>
  <c r="N19" i="11"/>
  <c r="N20" i="11"/>
  <c r="N21" i="11"/>
  <c r="N22" i="11"/>
  <c r="N23" i="11"/>
  <c r="N24" i="11"/>
  <c r="N25" i="11"/>
  <c r="N26" i="11"/>
  <c r="N27" i="11"/>
  <c r="N16" i="11"/>
  <c r="M15" i="11"/>
  <c r="L17" i="11"/>
  <c r="L18" i="11"/>
  <c r="L19" i="11"/>
  <c r="L20" i="11"/>
  <c r="L21" i="11"/>
  <c r="L22" i="11"/>
  <c r="L23" i="11"/>
  <c r="L24" i="11"/>
  <c r="L25" i="11"/>
  <c r="L26" i="11"/>
  <c r="L27" i="11"/>
  <c r="L16" i="11"/>
  <c r="L15" i="11" s="1"/>
  <c r="K15" i="11"/>
  <c r="C15" i="11"/>
  <c r="D15" i="11"/>
  <c r="F15" i="11"/>
  <c r="H15" i="11"/>
  <c r="B15" i="11"/>
  <c r="I17" i="11"/>
  <c r="I18" i="11"/>
  <c r="I19" i="11"/>
  <c r="I20" i="11"/>
  <c r="I21" i="11"/>
  <c r="I22" i="11"/>
  <c r="I23" i="11"/>
  <c r="I24" i="11"/>
  <c r="I25" i="11"/>
  <c r="I26" i="11"/>
  <c r="I27" i="11"/>
  <c r="I16" i="11"/>
  <c r="I15" i="11" s="1"/>
  <c r="G17" i="11"/>
  <c r="G18" i="11"/>
  <c r="G19" i="11"/>
  <c r="G20" i="11"/>
  <c r="G21" i="11"/>
  <c r="G22" i="11"/>
  <c r="G23" i="11"/>
  <c r="G24" i="11"/>
  <c r="G25" i="11"/>
  <c r="G26" i="11"/>
  <c r="G27" i="11"/>
  <c r="G16" i="11"/>
  <c r="G15" i="11" s="1"/>
  <c r="E17" i="11"/>
  <c r="E18" i="11"/>
  <c r="E19" i="11"/>
  <c r="E20" i="11"/>
  <c r="E21" i="11"/>
  <c r="E22" i="11"/>
  <c r="E23" i="11"/>
  <c r="E24" i="11"/>
  <c r="E25" i="11"/>
  <c r="E26" i="11"/>
  <c r="E27" i="11"/>
  <c r="E16" i="11"/>
  <c r="E15" i="11" s="1"/>
  <c r="N15" i="11" l="1"/>
  <c r="B12" i="6"/>
  <c r="V12" i="5"/>
  <c r="P12" i="5"/>
  <c r="I12" i="5"/>
  <c r="C12" i="5"/>
  <c r="B10" i="2" l="1"/>
  <c r="D12" i="4"/>
  <c r="I10" i="5"/>
  <c r="B11" i="6"/>
  <c r="B11" i="7"/>
</calcChain>
</file>

<file path=xl/sharedStrings.xml><?xml version="1.0" encoding="utf-8"?>
<sst xmlns="http://schemas.openxmlformats.org/spreadsheetml/2006/main" count="836" uniqueCount="475">
  <si>
    <t>Gas Supply</t>
    <phoneticPr fontId="5" type="noConversion"/>
  </si>
  <si>
    <t>단위 : 개소</t>
    <phoneticPr fontId="5" type="noConversion"/>
  </si>
  <si>
    <t>Unit :Place</t>
    <phoneticPr fontId="5" type="noConversion"/>
  </si>
  <si>
    <t>Liquefied natural gas(LNG)</t>
    <phoneticPr fontId="5" type="noConversion"/>
  </si>
  <si>
    <t>Propane gas  (LPG)</t>
    <phoneticPr fontId="5" type="noConversion"/>
  </si>
  <si>
    <t>Butane gas</t>
    <phoneticPr fontId="5" type="noConversion"/>
  </si>
  <si>
    <t>Number of 
selling stores</t>
    <phoneticPr fontId="5" type="noConversion"/>
  </si>
  <si>
    <t>Amount sold (t)</t>
    <phoneticPr fontId="5" type="noConversion"/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</si>
  <si>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</si>
  <si>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</si>
  <si>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</si>
  <si>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</si>
  <si>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</si>
  <si>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</si>
  <si>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</si>
  <si>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</si>
  <si>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</si>
  <si>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</si>
  <si>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</si>
  <si>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 : 지역경제과[출처:도시가스[목포도시가스㈜],부탄 및 프로판(한국가스안전공사 전남서부지사)]</t>
    <phoneticPr fontId="5" type="noConversion"/>
  </si>
  <si>
    <t>LNG Consumption by Use</t>
    <phoneticPr fontId="5" type="noConversion"/>
  </si>
  <si>
    <t>단위 : 개소</t>
    <phoneticPr fontId="5" type="noConversion"/>
  </si>
  <si>
    <t>Unit : Number</t>
    <phoneticPr fontId="5" type="noConversion"/>
  </si>
  <si>
    <t>기타</t>
    <phoneticPr fontId="5" type="noConversion"/>
  </si>
  <si>
    <t>Total</t>
    <phoneticPr fontId="5" type="noConversion"/>
  </si>
  <si>
    <t>General use</t>
    <phoneticPr fontId="5" type="noConversion"/>
  </si>
  <si>
    <t>Office use</t>
    <phoneticPr fontId="5" type="noConversion"/>
  </si>
  <si>
    <t>Industry use</t>
    <phoneticPr fontId="5" type="noConversion"/>
  </si>
  <si>
    <t>Transport</t>
    <phoneticPr fontId="5" type="noConversion"/>
  </si>
  <si>
    <t>Others</t>
    <phoneticPr fontId="5" type="noConversion"/>
  </si>
  <si>
    <t>주 1) 개별난방용은 취사용에 속해있어 합계에서 제외
   2) 위 수치는 사용 세대수로 누적된 수치임
자료 : 목포도시가스</t>
    <phoneticPr fontId="5" type="noConversion"/>
  </si>
  <si>
    <t>-</t>
  </si>
  <si>
    <t>Water Supply Service</t>
    <phoneticPr fontId="5" type="noConversion"/>
  </si>
  <si>
    <t>단위 : 명</t>
    <phoneticPr fontId="5" type="noConversion"/>
  </si>
  <si>
    <t>Unit :Person</t>
    <phoneticPr fontId="5" type="noConversion"/>
  </si>
  <si>
    <t>Population</t>
    <phoneticPr fontId="5" type="noConversion"/>
  </si>
  <si>
    <t>Water-supply
population</t>
    <phoneticPr fontId="5" type="noConversion"/>
  </si>
  <si>
    <t>Water-supply
rate</t>
    <phoneticPr fontId="5" type="noConversion"/>
  </si>
  <si>
    <t>Water-supply
capacity</t>
    <phoneticPr fontId="5" type="noConversion"/>
  </si>
  <si>
    <t>Amount  of water
supplied</t>
    <phoneticPr fontId="5" type="noConversion"/>
  </si>
  <si>
    <t>Water supply 
amount per person a day</t>
    <phoneticPr fontId="5" type="noConversion"/>
  </si>
  <si>
    <t>Number of
faucets</t>
    <phoneticPr fontId="5" type="noConversion"/>
  </si>
  <si>
    <t>자료 : 수도과</t>
    <phoneticPr fontId="5" type="noConversion"/>
  </si>
  <si>
    <t>Public Water Pipe</t>
    <phoneticPr fontId="5" type="noConversion"/>
  </si>
  <si>
    <t>Public Water Pipe(Cont'd)</t>
    <phoneticPr fontId="5" type="noConversion"/>
  </si>
  <si>
    <t>단위 : 천, m</t>
    <phoneticPr fontId="5" type="noConversion"/>
  </si>
  <si>
    <t>Unit : Thousand, m</t>
    <phoneticPr fontId="5" type="noConversion"/>
  </si>
  <si>
    <t>배  수  관</t>
  </si>
  <si>
    <t>Aqueduct pipe</t>
    <phoneticPr fontId="5" type="noConversion"/>
  </si>
  <si>
    <t>Transmission pipe</t>
    <phoneticPr fontId="5" type="noConversion"/>
  </si>
  <si>
    <t>Conduit pipe</t>
  </si>
  <si>
    <t>Water supply pipe</t>
    <phoneticPr fontId="5" type="noConversion"/>
  </si>
  <si>
    <t>Total</t>
    <phoneticPr fontId="5" type="noConversion"/>
  </si>
  <si>
    <t>Cast iron</t>
    <phoneticPr fontId="5" type="noConversion"/>
  </si>
  <si>
    <t>Other</t>
    <phoneticPr fontId="5" type="noConversion"/>
  </si>
  <si>
    <t>Sub-total</t>
    <phoneticPr fontId="5" type="noConversion"/>
  </si>
  <si>
    <t>Galvanized steel</t>
    <phoneticPr fontId="5" type="noConversion"/>
  </si>
  <si>
    <t>Stainless steel</t>
    <phoneticPr fontId="5" type="noConversion"/>
  </si>
  <si>
    <t>Copper</t>
    <phoneticPr fontId="5" type="noConversion"/>
  </si>
  <si>
    <t xml:space="preserve">
자료 : 수도과</t>
    <phoneticPr fontId="5" type="noConversion"/>
  </si>
  <si>
    <t>Public Water Pipe(Cont'd)</t>
    <phoneticPr fontId="5" type="noConversion"/>
  </si>
  <si>
    <t>단위 : 천, m</t>
    <phoneticPr fontId="5" type="noConversion"/>
  </si>
  <si>
    <t>Unit : Thousand, m</t>
    <phoneticPr fontId="5" type="noConversion"/>
  </si>
  <si>
    <t>도  수  관</t>
    <phoneticPr fontId="5" type="noConversion"/>
  </si>
  <si>
    <t>송  수  관</t>
    <phoneticPr fontId="5" type="noConversion"/>
  </si>
  <si>
    <t>급  수  관</t>
    <phoneticPr fontId="5" type="noConversion"/>
  </si>
  <si>
    <t>합  계</t>
    <phoneticPr fontId="5" type="noConversion"/>
  </si>
  <si>
    <t>Aqueduct pipe</t>
    <phoneticPr fontId="5" type="noConversion"/>
  </si>
  <si>
    <t>Transmission pipe</t>
    <phoneticPr fontId="5" type="noConversion"/>
  </si>
  <si>
    <t>Water supply pipe</t>
    <phoneticPr fontId="5" type="noConversion"/>
  </si>
  <si>
    <t>Total</t>
    <phoneticPr fontId="5" type="noConversion"/>
  </si>
  <si>
    <t>계</t>
    <phoneticPr fontId="5" type="noConversion"/>
  </si>
  <si>
    <t>강  관</t>
    <phoneticPr fontId="5" type="noConversion"/>
  </si>
  <si>
    <t>주 철 관</t>
    <phoneticPr fontId="5" type="noConversion"/>
  </si>
  <si>
    <t>기  타</t>
    <phoneticPr fontId="5" type="noConversion"/>
  </si>
  <si>
    <t>주철관</t>
    <phoneticPr fontId="5" type="noConversion"/>
  </si>
  <si>
    <t>아연도강관</t>
    <phoneticPr fontId="5" type="noConversion"/>
  </si>
  <si>
    <t>동  관</t>
    <phoneticPr fontId="5" type="noConversion"/>
  </si>
  <si>
    <t>스텐레스관</t>
    <phoneticPr fontId="5" type="noConversion"/>
  </si>
  <si>
    <t>합성수지관</t>
    <phoneticPr fontId="5" type="noConversion"/>
  </si>
  <si>
    <t>Sub-total</t>
    <phoneticPr fontId="5" type="noConversion"/>
  </si>
  <si>
    <t>Steel</t>
    <phoneticPr fontId="5" type="noConversion"/>
  </si>
  <si>
    <t>Cast iron</t>
    <phoneticPr fontId="5" type="noConversion"/>
  </si>
  <si>
    <t>Other</t>
    <phoneticPr fontId="5" type="noConversion"/>
  </si>
  <si>
    <t>Galvanized steel</t>
    <phoneticPr fontId="5" type="noConversion"/>
  </si>
  <si>
    <t>Copper</t>
    <phoneticPr fontId="5" type="noConversion"/>
  </si>
  <si>
    <t>Stainless steel</t>
    <phoneticPr fontId="5" type="noConversion"/>
  </si>
  <si>
    <t>Plastic</t>
    <phoneticPr fontId="5" type="noConversion"/>
  </si>
  <si>
    <t>주 : 2018년 서식변경</t>
    <phoneticPr fontId="5" type="noConversion"/>
  </si>
  <si>
    <t>Consumption of Water Supplied</t>
    <phoneticPr fontId="29" type="noConversion"/>
  </si>
  <si>
    <t>단위 : ㎥</t>
    <phoneticPr fontId="29" type="noConversion"/>
  </si>
  <si>
    <t>Unit : ㎥</t>
    <phoneticPr fontId="29" type="noConversion"/>
  </si>
  <si>
    <t>Total</t>
  </si>
  <si>
    <t>Domestic</t>
  </si>
  <si>
    <t>Public</t>
    <phoneticPr fontId="5" type="noConversion"/>
  </si>
  <si>
    <t>General</t>
    <phoneticPr fontId="29" type="noConversion"/>
  </si>
  <si>
    <t>Public bath</t>
    <phoneticPr fontId="29" type="noConversion"/>
  </si>
  <si>
    <t>Other</t>
  </si>
  <si>
    <t xml:space="preserve"> 자료  : 수도과</t>
    <phoneticPr fontId="29" type="noConversion"/>
  </si>
  <si>
    <t>Domestic</t>
    <phoneticPr fontId="29" type="noConversion"/>
  </si>
  <si>
    <t>Other</t>
    <phoneticPr fontId="29" type="noConversion"/>
  </si>
  <si>
    <t>Sewage Population and Distribution rate</t>
    <phoneticPr fontId="11" type="noConversion"/>
  </si>
  <si>
    <t>단위 : 명,㎢,%</t>
    <phoneticPr fontId="11" type="noConversion"/>
  </si>
  <si>
    <t>Unit : Person, ㎢, %</t>
    <phoneticPr fontId="11" type="noConversion"/>
  </si>
  <si>
    <t>수  계</t>
  </si>
  <si>
    <t>특별대책</t>
    <phoneticPr fontId="5" type="noConversion"/>
  </si>
  <si>
    <t>총인구</t>
    <phoneticPr fontId="5" type="noConversion"/>
  </si>
  <si>
    <t>총면적</t>
    <phoneticPr fontId="5" type="noConversion"/>
  </si>
  <si>
    <t>하수처리구역 내</t>
    <phoneticPr fontId="5" type="noConversion"/>
  </si>
  <si>
    <t>지역</t>
    <phoneticPr fontId="5" type="noConversion"/>
  </si>
  <si>
    <t>(명)</t>
    <phoneticPr fontId="5" type="noConversion"/>
  </si>
  <si>
    <t>(㎢)</t>
    <phoneticPr fontId="5" type="noConversion"/>
  </si>
  <si>
    <t>Inner area of sewage treatment</t>
    <phoneticPr fontId="5" type="noConversion"/>
  </si>
  <si>
    <t>하수종말처리인구(명)</t>
  </si>
  <si>
    <t>Water
system</t>
  </si>
  <si>
    <r>
      <rPr>
        <sz val="10"/>
        <rFont val="나눔고딕"/>
        <family val="3"/>
        <charset val="129"/>
      </rPr>
      <t>2차처리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Biological
(d2)</t>
    </r>
    <phoneticPr fontId="11" type="noConversion"/>
  </si>
  <si>
    <r>
      <rPr>
        <sz val="10"/>
        <rFont val="나눔고딕"/>
        <family val="3"/>
        <charset val="129"/>
      </rPr>
      <t>3차처리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Advanced
(d3)</t>
    </r>
    <phoneticPr fontId="11" type="noConversion"/>
  </si>
  <si>
    <t>하수처리구역 내</t>
    <phoneticPr fontId="11" type="noConversion"/>
  </si>
  <si>
    <t>하수처리구역 외</t>
    <phoneticPr fontId="11" type="noConversion"/>
  </si>
  <si>
    <t>하수도
보급률
(%)</t>
    <phoneticPr fontId="11" type="noConversion"/>
  </si>
  <si>
    <t>Inner area of sewage treatment</t>
    <phoneticPr fontId="5" type="noConversion"/>
  </si>
  <si>
    <t>Outer area of sewage treatment</t>
    <phoneticPr fontId="5" type="noConversion"/>
  </si>
  <si>
    <t>폐수종말처리인구(명)</t>
    <phoneticPr fontId="11" type="noConversion"/>
  </si>
  <si>
    <t>면적
(㎢)</t>
    <phoneticPr fontId="11" type="noConversion"/>
  </si>
  <si>
    <t>인구(명)</t>
    <phoneticPr fontId="11" type="noConversion"/>
  </si>
  <si>
    <r>
      <t>2</t>
    </r>
    <r>
      <rPr>
        <sz val="10"/>
        <rFont val="-윤고딕320"/>
        <family val="1"/>
        <charset val="129"/>
      </rPr>
      <t xml:space="preserve">차처리
</t>
    </r>
    <r>
      <rPr>
        <sz val="10"/>
        <rFont val="Arial Narrow"/>
        <family val="2"/>
      </rPr>
      <t>Biological
(d2)</t>
    </r>
    <phoneticPr fontId="11" type="noConversion"/>
  </si>
  <si>
    <r>
      <t>3</t>
    </r>
    <r>
      <rPr>
        <sz val="10"/>
        <rFont val="-윤고딕320"/>
        <family val="1"/>
        <charset val="129"/>
      </rPr>
      <t xml:space="preserve">차처리
</t>
    </r>
    <r>
      <rPr>
        <sz val="10"/>
        <rFont val="Arial Narrow"/>
        <family val="2"/>
      </rPr>
      <t>Advanced
(d3)</t>
    </r>
    <phoneticPr fontId="11" type="noConversion"/>
  </si>
  <si>
    <t>시가</t>
    <phoneticPr fontId="11" type="noConversion"/>
  </si>
  <si>
    <t>비시가</t>
    <phoneticPr fontId="11" type="noConversion"/>
  </si>
  <si>
    <t>Urban</t>
    <phoneticPr fontId="11" type="noConversion"/>
  </si>
  <si>
    <t>Rural</t>
    <phoneticPr fontId="11" type="noConversion"/>
  </si>
  <si>
    <t>자료 : 하수과</t>
    <phoneticPr fontId="11" type="noConversion"/>
  </si>
  <si>
    <t>Charges for Use of Sewage Facilities</t>
    <phoneticPr fontId="11" type="noConversion"/>
  </si>
  <si>
    <t>단위 : 백만원</t>
    <phoneticPr fontId="11" type="noConversion"/>
  </si>
  <si>
    <t>Unit : Million Won</t>
    <phoneticPr fontId="11" type="noConversion"/>
  </si>
  <si>
    <t>Demestic</t>
    <phoneticPr fontId="11" type="noConversion"/>
  </si>
  <si>
    <t>General</t>
    <phoneticPr fontId="5" type="noConversion"/>
  </si>
  <si>
    <t>Bath house</t>
    <phoneticPr fontId="11" type="noConversion"/>
  </si>
  <si>
    <t>Industrial</t>
    <phoneticPr fontId="11" type="noConversion"/>
  </si>
  <si>
    <t>other</t>
    <phoneticPr fontId="11" type="noConversion"/>
  </si>
  <si>
    <t>(%)</t>
    <phoneticPr fontId="11" type="noConversion"/>
  </si>
  <si>
    <t>(A)</t>
    <phoneticPr fontId="11" type="noConversion"/>
  </si>
  <si>
    <t>(B)</t>
    <phoneticPr fontId="11" type="noConversion"/>
  </si>
  <si>
    <t>C=(B/A*1000)</t>
    <phoneticPr fontId="11" type="noConversion"/>
  </si>
  <si>
    <t>(D)</t>
    <phoneticPr fontId="11" type="noConversion"/>
  </si>
  <si>
    <t>E=(D/A*1000)</t>
    <phoneticPr fontId="11" type="noConversion"/>
  </si>
  <si>
    <t>F=(C/E*100)</t>
    <phoneticPr fontId="11" type="noConversion"/>
  </si>
  <si>
    <t>Charges for Use of Sewage Facilities(Cont'd)</t>
    <phoneticPr fontId="11" type="noConversion"/>
  </si>
  <si>
    <t>단위 : 백만원</t>
    <phoneticPr fontId="11" type="noConversion"/>
  </si>
  <si>
    <t>Unit : Million Won</t>
    <phoneticPr fontId="11" type="noConversion"/>
  </si>
  <si>
    <t>Demestic</t>
    <phoneticPr fontId="11" type="noConversion"/>
  </si>
  <si>
    <t>Business
Class1</t>
    <phoneticPr fontId="11" type="noConversion"/>
  </si>
  <si>
    <t>Business
Class2</t>
    <phoneticPr fontId="11" type="noConversion"/>
  </si>
  <si>
    <t>Bath house
class 1</t>
    <phoneticPr fontId="11" type="noConversion"/>
  </si>
  <si>
    <t>Bath house
class 2</t>
    <phoneticPr fontId="11" type="noConversion"/>
  </si>
  <si>
    <t>Public</t>
    <phoneticPr fontId="11" type="noConversion"/>
  </si>
  <si>
    <t>other</t>
    <phoneticPr fontId="11" type="noConversion"/>
  </si>
  <si>
    <t>F=(E/C*100)</t>
    <phoneticPr fontId="11" type="noConversion"/>
  </si>
  <si>
    <t>Sewage Pipe</t>
    <phoneticPr fontId="11" type="noConversion"/>
  </si>
  <si>
    <t>단위 : ㎢, m, 개소</t>
    <phoneticPr fontId="11" type="noConversion"/>
  </si>
  <si>
    <t>Unit : ㎢, m, number</t>
    <phoneticPr fontId="11" type="noConversion"/>
  </si>
  <si>
    <t>Culvert</t>
    <phoneticPr fontId="5" type="noConversion"/>
  </si>
  <si>
    <t>Planned
length</t>
    <phoneticPr fontId="5" type="noConversion"/>
  </si>
  <si>
    <t>Constructed length</t>
    <phoneticPr fontId="5" type="noConversion"/>
  </si>
  <si>
    <t>Distribution
rate</t>
    <phoneticPr fontId="5" type="noConversion"/>
  </si>
  <si>
    <t>Open
ditch</t>
    <phoneticPr fontId="11" type="noConversion"/>
  </si>
  <si>
    <t>Gutter</t>
    <phoneticPr fontId="11" type="noConversion"/>
  </si>
  <si>
    <t>Sewage pipe Line</t>
    <phoneticPr fontId="11" type="noConversion"/>
  </si>
  <si>
    <t>Rain water pipe line</t>
    <phoneticPr fontId="11" type="noConversion"/>
  </si>
  <si>
    <t>자료 : 하수과</t>
    <phoneticPr fontId="11" type="noConversion"/>
  </si>
  <si>
    <t>1. 용도별 전력사용량</t>
    <phoneticPr fontId="5" type="noConversion"/>
  </si>
  <si>
    <t>1. 용도별 전력사용량(속)</t>
    <phoneticPr fontId="5" type="noConversion"/>
  </si>
  <si>
    <t>Electric Power Consumption by Use</t>
    <phoneticPr fontId="5" type="noConversion"/>
  </si>
  <si>
    <t>Electric Power Consumption by Use(Cont'd)</t>
    <phoneticPr fontId="5" type="noConversion"/>
  </si>
  <si>
    <t>단위: MWh</t>
    <phoneticPr fontId="5" type="noConversion"/>
  </si>
  <si>
    <t>Unit: MWh</t>
    <phoneticPr fontId="5" type="noConversion"/>
  </si>
  <si>
    <t>Residential</t>
    <phoneticPr fontId="5" type="noConversion"/>
  </si>
  <si>
    <t>Service</t>
    <phoneticPr fontId="5" type="noConversion"/>
  </si>
  <si>
    <t>Agriculture,</t>
    <phoneticPr fontId="5" type="noConversion"/>
  </si>
  <si>
    <t>Percentage</t>
    <phoneticPr fontId="5" type="noConversion"/>
  </si>
  <si>
    <t>forestry and fishing</t>
    <phoneticPr fontId="5" type="noConversion"/>
  </si>
  <si>
    <t>Mining</t>
    <phoneticPr fontId="5" type="noConversion"/>
  </si>
  <si>
    <t>Manufacturing</t>
    <phoneticPr fontId="5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</si>
  <si>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</si>
  <si>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</si>
  <si>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</si>
  <si>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</si>
  <si>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</si>
  <si>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</si>
  <si>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</si>
  <si>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</si>
  <si>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</si>
  <si>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</si>
  <si>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</si>
  <si>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</si>
  <si>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한국전력공사목포지사</t>
    <phoneticPr fontId="5" type="noConversion"/>
  </si>
  <si>
    <t>2. 제조업종별 전력사용량</t>
    <phoneticPr fontId="5" type="noConversion"/>
  </si>
  <si>
    <t>2. 제조업종별 전력사용량(속)</t>
    <phoneticPr fontId="5" type="noConversion"/>
  </si>
  <si>
    <t>Electric Power Consumption by Division of Industry</t>
    <phoneticPr fontId="5" type="noConversion"/>
  </si>
  <si>
    <t>Electric Power Consumption by Division of Industry(Cont'd)</t>
    <phoneticPr fontId="5" type="noConversion"/>
  </si>
  <si>
    <t>합   계</t>
    <phoneticPr fontId="5" type="noConversion"/>
  </si>
  <si>
    <t>요 업</t>
    <phoneticPr fontId="5" type="noConversion"/>
  </si>
  <si>
    <t>1차금속</t>
    <phoneticPr fontId="5" type="noConversion"/>
  </si>
  <si>
    <t>조립금속</t>
    <phoneticPr fontId="5" type="noConversion"/>
  </si>
  <si>
    <t>기타기계</t>
    <phoneticPr fontId="5" type="noConversion"/>
  </si>
  <si>
    <t>전기기기</t>
    <phoneticPr fontId="5" type="noConversion"/>
  </si>
  <si>
    <t>의료광학</t>
    <phoneticPr fontId="5" type="noConversion"/>
  </si>
  <si>
    <t>자동차</t>
    <phoneticPr fontId="5" type="noConversion"/>
  </si>
  <si>
    <t>기타운송</t>
    <phoneticPr fontId="5" type="noConversion"/>
  </si>
  <si>
    <t>가구및기타</t>
    <phoneticPr fontId="5" type="noConversion"/>
  </si>
  <si>
    <t>재생재료</t>
    <phoneticPr fontId="5" type="noConversion"/>
  </si>
  <si>
    <t>Petroleum,</t>
    <phoneticPr fontId="5" type="noConversion"/>
  </si>
  <si>
    <t>Basic</t>
    <phoneticPr fontId="5" type="noConversion"/>
  </si>
  <si>
    <t>Electricity</t>
    <phoneticPr fontId="5" type="noConversion"/>
  </si>
  <si>
    <t>Furniture and n.e.c.</t>
    <phoneticPr fontId="5" type="noConversion"/>
  </si>
  <si>
    <t>Food, beverage</t>
  </si>
  <si>
    <t>Textile, clothes</t>
  </si>
  <si>
    <t>Lumber, wood</t>
  </si>
  <si>
    <t>Pulp, paper</t>
  </si>
  <si>
    <t>Publication, printing</t>
  </si>
  <si>
    <t>chemistry</t>
  </si>
  <si>
    <t>Ceramics</t>
    <phoneticPr fontId="5" type="noConversion"/>
  </si>
  <si>
    <t>metals</t>
    <phoneticPr fontId="5" type="noConversion"/>
  </si>
  <si>
    <t>Assembling</t>
    <phoneticPr fontId="5" type="noConversion"/>
  </si>
  <si>
    <t>Machinery</t>
    <phoneticPr fontId="5" type="noConversion"/>
  </si>
  <si>
    <t>Office apparatus</t>
    <phoneticPr fontId="5" type="noConversion"/>
  </si>
  <si>
    <t>apparatus</t>
    <phoneticPr fontId="5" type="noConversion"/>
  </si>
  <si>
    <t>Sound, image</t>
    <phoneticPr fontId="5" type="noConversion"/>
  </si>
  <si>
    <t>Medical, optical</t>
  </si>
  <si>
    <t>Motorcar</t>
    <phoneticPr fontId="5" type="noConversion"/>
  </si>
  <si>
    <t>Other transport</t>
    <phoneticPr fontId="5" type="noConversion"/>
  </si>
  <si>
    <t>manufacturing</t>
    <phoneticPr fontId="5" type="noConversion"/>
  </si>
  <si>
    <t>Recycling</t>
    <phoneticPr fontId="5" type="noConversion"/>
  </si>
  <si>
    <t>자료 :  한국전력공사목포지사</t>
    <phoneticPr fontId="5" type="noConversion"/>
  </si>
  <si>
    <t>음식료품 및</t>
    <phoneticPr fontId="5" type="noConversion"/>
  </si>
  <si>
    <t>의 복</t>
    <phoneticPr fontId="5" type="noConversion"/>
  </si>
  <si>
    <t xml:space="preserve">목 재 </t>
    <phoneticPr fontId="5" type="noConversion"/>
  </si>
  <si>
    <t>펄 프</t>
    <phoneticPr fontId="5" type="noConversion"/>
  </si>
  <si>
    <t>출판 및 인쇄</t>
    <phoneticPr fontId="5" type="noConversion"/>
  </si>
  <si>
    <t>석유화학</t>
    <phoneticPr fontId="5" type="noConversion"/>
  </si>
  <si>
    <t>영  상</t>
    <phoneticPr fontId="5" type="noConversion"/>
  </si>
  <si>
    <t>제조업</t>
    <phoneticPr fontId="5" type="noConversion"/>
  </si>
  <si>
    <t>Food products</t>
    <phoneticPr fontId="5" type="noConversion"/>
  </si>
  <si>
    <t>Publishing</t>
    <phoneticPr fontId="5" type="noConversion"/>
  </si>
  <si>
    <t>Srtoche</t>
    <phoneticPr fontId="5" type="noConversion"/>
  </si>
  <si>
    <t>Electrical</t>
    <phoneticPr fontId="5" type="noConversion"/>
  </si>
  <si>
    <t>For</t>
    <phoneticPr fontId="5" type="noConversion"/>
  </si>
  <si>
    <t>Motor</t>
    <phoneticPr fontId="5" type="noConversion"/>
  </si>
  <si>
    <t>&amp; beverage</t>
    <phoneticPr fontId="5" type="noConversion"/>
  </si>
  <si>
    <t>Clothing</t>
    <phoneticPr fontId="5" type="noConversion"/>
  </si>
  <si>
    <t>Wood</t>
    <phoneticPr fontId="5" type="noConversion"/>
  </si>
  <si>
    <t>Pulp</t>
    <phoneticPr fontId="5" type="noConversion"/>
  </si>
  <si>
    <t>&amp; printing</t>
    <phoneticPr fontId="5" type="noConversion"/>
  </si>
  <si>
    <t>mistry</t>
    <phoneticPr fontId="5" type="noConversion"/>
  </si>
  <si>
    <t>Television</t>
    <phoneticPr fontId="5" type="noConversion"/>
  </si>
  <si>
    <t>etc</t>
    <phoneticPr fontId="5" type="noConversion"/>
  </si>
  <si>
    <t>medicare</t>
    <phoneticPr fontId="5" type="noConversion"/>
  </si>
  <si>
    <t>cars</t>
    <phoneticPr fontId="5" type="noConversion"/>
  </si>
  <si>
    <t>Equipment</t>
    <phoneticPr fontId="5" type="noConversion"/>
  </si>
  <si>
    <t>5. 상수도 보급현황</t>
    <phoneticPr fontId="5" type="noConversion"/>
  </si>
  <si>
    <t>9. 하수도인구 및 보급률</t>
    <phoneticPr fontId="5" type="noConversion"/>
  </si>
  <si>
    <t>10. 하수도 사용료 부과</t>
    <phoneticPr fontId="5" type="noConversion"/>
  </si>
  <si>
    <t>6월</t>
    <phoneticPr fontId="5" type="noConversion"/>
  </si>
  <si>
    <t>10월</t>
    <phoneticPr fontId="5" type="noConversion"/>
  </si>
  <si>
    <t>11월</t>
    <phoneticPr fontId="5" type="noConversion"/>
  </si>
  <si>
    <t>12월</t>
    <phoneticPr fontId="5" type="noConversion"/>
  </si>
  <si>
    <t>자료 : 하수과</t>
    <phoneticPr fontId="11" type="noConversion"/>
  </si>
  <si>
    <t>1 월</t>
  </si>
  <si>
    <t>4. 도시가스 이용현황</t>
  </si>
  <si>
    <t>10. 하수도 사용료 부과(속)</t>
    <phoneticPr fontId="5" type="noConversion"/>
  </si>
  <si>
    <t>주 : 2017년 서식변경</t>
    <phoneticPr fontId="5" type="noConversion"/>
  </si>
  <si>
    <r>
      <rPr>
        <sz val="10"/>
        <rFont val="나눔고딕"/>
        <family val="3"/>
        <charset val="129"/>
      </rPr>
      <t>서비스업</t>
    </r>
    <phoneticPr fontId="5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</si>
  <si>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</si>
  <si>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산</t>
    </r>
    <r>
      <rPr>
        <sz val="10"/>
        <rFont val="Arial Narrow"/>
        <family val="2"/>
      </rPr>
      <t xml:space="preserve">        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        </t>
    </r>
    <r>
      <rPr>
        <sz val="10"/>
        <rFont val="나눔고딕"/>
        <family val="3"/>
        <charset val="129"/>
      </rPr>
      <t>용</t>
    </r>
    <r>
      <rPr>
        <sz val="10"/>
        <rFont val="Arial Narrow"/>
        <family val="2"/>
      </rPr>
      <t xml:space="preserve">     For Industrial Use</t>
    </r>
    <phoneticPr fontId="5" type="noConversion"/>
  </si>
  <si>
    <r>
      <rPr>
        <sz val="10"/>
        <rFont val="나눔고딕"/>
        <family val="3"/>
        <charset val="129"/>
      </rPr>
      <t>점유율</t>
    </r>
    <r>
      <rPr>
        <sz val="10"/>
        <rFont val="Arial Narrow"/>
        <family val="2"/>
      </rPr>
      <t>(%)</t>
    </r>
    <phoneticPr fontId="5" type="noConversion"/>
  </si>
  <si>
    <r>
      <rPr>
        <sz val="10"/>
        <rFont val="나눔고딕"/>
        <family val="3"/>
        <charset val="129"/>
      </rPr>
      <t>가정용</t>
    </r>
    <phoneticPr fontId="5" type="noConversion"/>
  </si>
  <si>
    <r>
      <rPr>
        <sz val="10"/>
        <rFont val="나눔고딕"/>
        <family val="3"/>
        <charset val="129"/>
      </rPr>
      <t>공공용</t>
    </r>
    <phoneticPr fontId="5" type="noConversion"/>
  </si>
  <si>
    <r>
      <rPr>
        <sz val="10"/>
        <rFont val="나눔고딕"/>
        <family val="3"/>
        <charset val="129"/>
      </rPr>
      <t>광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업</t>
    </r>
    <phoneticPr fontId="5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</si>
  <si>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</si>
  <si>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
&amp; Month</t>
    </r>
    <phoneticPr fontId="5" type="noConversion"/>
  </si>
  <si>
    <r>
      <rPr>
        <sz val="10"/>
        <rFont val="나눔고딕"/>
        <family val="3"/>
        <charset val="129"/>
      </rPr>
      <t>기타기계</t>
    </r>
    <phoneticPr fontId="5" type="noConversion"/>
  </si>
  <si>
    <r>
      <rPr>
        <sz val="10"/>
        <rFont val="나눔고딕"/>
        <family val="3"/>
        <charset val="129"/>
      </rPr>
      <t>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판</t>
    </r>
    <r>
      <rPr>
        <sz val="10"/>
        <rFont val="Arial Narrow"/>
        <family val="2"/>
      </rPr>
      <t xml:space="preserve"> · </t>
    </r>
    <r>
      <rPr>
        <sz val="10"/>
        <rFont val="나눔고딕"/>
        <family val="3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쇄</t>
    </r>
    <phoneticPr fontId="5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</si>
  <si>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</si>
  <si>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식료품제조</t>
    </r>
    <phoneticPr fontId="5" type="noConversion"/>
  </si>
  <si>
    <r>
      <rPr>
        <sz val="10"/>
        <rFont val="나눔고딕"/>
        <family val="3"/>
        <charset val="129"/>
      </rPr>
      <t>섬유</t>
    </r>
    <r>
      <rPr>
        <sz val="10"/>
        <rFont val="Arial Narrow"/>
        <family val="2"/>
      </rPr>
      <t xml:space="preserve"> · </t>
    </r>
    <r>
      <rPr>
        <sz val="10"/>
        <rFont val="나눔고딕"/>
        <family val="3"/>
        <charset val="129"/>
      </rPr>
      <t>의복</t>
    </r>
    <r>
      <rPr>
        <sz val="10"/>
        <rFont val="Arial Narrow"/>
        <family val="2"/>
      </rPr>
      <t xml:space="preserve"> </t>
    </r>
    <phoneticPr fontId="5" type="noConversion"/>
  </si>
  <si>
    <r>
      <rPr>
        <sz val="10"/>
        <rFont val="나눔고딕"/>
        <family val="3"/>
        <charset val="129"/>
      </rPr>
      <t>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업</t>
    </r>
    <phoneticPr fontId="5" type="noConversion"/>
  </si>
  <si>
    <r>
      <t>1</t>
    </r>
    <r>
      <rPr>
        <sz val="10"/>
        <rFont val="나눔고딕"/>
        <family val="3"/>
        <charset val="129"/>
      </rPr>
      <t>차금속</t>
    </r>
    <phoneticPr fontId="5" type="noConversion"/>
  </si>
  <si>
    <r>
      <rPr>
        <sz val="10"/>
        <rFont val="나눔고딕"/>
        <family val="3"/>
        <charset val="129"/>
      </rPr>
      <t>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상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향</t>
    </r>
    <phoneticPr fontId="5" type="noConversion"/>
  </si>
  <si>
    <r>
      <rPr>
        <sz val="10"/>
        <rFont val="나눔고딕"/>
        <family val="3"/>
        <charset val="129"/>
      </rPr>
      <t>기타운송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</si>
  <si>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</si>
  <si>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
&amp; Month</t>
    </r>
    <phoneticPr fontId="5" type="noConversion"/>
  </si>
  <si>
    <r>
      <rPr>
        <sz val="10"/>
        <rFont val="나눔고딕"/>
        <family val="3"/>
        <charset val="129"/>
      </rPr>
      <t>판매량</t>
    </r>
    <r>
      <rPr>
        <sz val="10"/>
        <rFont val="Arial Narrow"/>
        <family val="2"/>
      </rPr>
      <t xml:space="preserve"> (1000</t>
    </r>
    <r>
      <rPr>
        <sz val="10"/>
        <rFont val="나눔고딕"/>
        <family val="3"/>
        <charset val="129"/>
      </rPr>
      <t>㎥</t>
    </r>
    <r>
      <rPr>
        <sz val="10"/>
        <rFont val="Arial Narrow"/>
        <family val="2"/>
      </rPr>
      <t>)</t>
    </r>
    <phoneticPr fontId="5" type="noConversion"/>
  </si>
  <si>
    <r>
      <rPr>
        <sz val="10"/>
        <rFont val="나눔고딕"/>
        <family val="3"/>
        <charset val="129"/>
      </rPr>
      <t>일반용</t>
    </r>
    <phoneticPr fontId="5" type="noConversion"/>
  </si>
  <si>
    <r>
      <rPr>
        <sz val="10"/>
        <rFont val="나눔고딕"/>
        <family val="3"/>
        <charset val="129"/>
      </rPr>
      <t>업무용</t>
    </r>
    <phoneticPr fontId="5" type="noConversion"/>
  </si>
  <si>
    <r>
      <rPr>
        <sz val="10"/>
        <rFont val="나눔고딕"/>
        <family val="3"/>
        <charset val="129"/>
      </rPr>
      <t>기타</t>
    </r>
    <phoneticPr fontId="5" type="noConversion"/>
  </si>
  <si>
    <r>
      <rPr>
        <sz val="10"/>
        <rFont val="나눔고딕"/>
        <family val="3"/>
        <charset val="129"/>
      </rPr>
      <t>가정용</t>
    </r>
    <r>
      <rPr>
        <sz val="10"/>
        <rFont val="Arial Narrow"/>
        <family val="2"/>
      </rPr>
      <t xml:space="preserve">
Home use</t>
    </r>
    <phoneticPr fontId="5" type="noConversion"/>
  </si>
  <si>
    <r>
      <rPr>
        <sz val="10"/>
        <rFont val="나눔고딕"/>
        <family val="3"/>
        <charset val="129"/>
      </rPr>
      <t>수송용</t>
    </r>
    <phoneticPr fontId="5" type="noConversion"/>
  </si>
  <si>
    <r>
      <rPr>
        <sz val="10"/>
        <rFont val="나눔고딕"/>
        <family val="3"/>
        <charset val="129"/>
      </rPr>
      <t>취사용</t>
    </r>
    <phoneticPr fontId="5" type="noConversion"/>
  </si>
  <si>
    <t>1월</t>
    <phoneticPr fontId="5" type="noConversion"/>
  </si>
  <si>
    <t>2월</t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</si>
  <si>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</t>
    </r>
    <phoneticPr fontId="5" type="noConversion"/>
  </si>
  <si>
    <r>
      <rPr>
        <sz val="10"/>
        <rFont val="나눔고딕"/>
        <family val="3"/>
        <charset val="129"/>
      </rPr>
      <t>총인구</t>
    </r>
    <phoneticPr fontId="5" type="noConversion"/>
  </si>
  <si>
    <r>
      <t>(</t>
    </r>
    <r>
      <rPr>
        <sz val="10"/>
        <rFont val="나눔고딕"/>
        <family val="3"/>
        <charset val="129"/>
      </rPr>
      <t>㎥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>)</t>
    </r>
  </si>
  <si>
    <r>
      <rPr>
        <sz val="10"/>
        <rFont val="나눔고딕"/>
        <family val="3"/>
        <charset val="129"/>
      </rPr>
      <t>급수량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ℓ</t>
    </r>
    <r>
      <rPr>
        <sz val="10"/>
        <rFont val="Arial Narrow"/>
        <family val="2"/>
      </rPr>
      <t>)</t>
    </r>
  </si>
  <si>
    <r>
      <t xml:space="preserve">  </t>
    </r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phoneticPr fontId="5" type="noConversion"/>
  </si>
  <si>
    <r>
      <t>(</t>
    </r>
    <r>
      <rPr>
        <sz val="10"/>
        <rFont val="나눔고딕"/>
        <family val="3"/>
        <charset val="129"/>
      </rPr>
      <t>명</t>
    </r>
    <r>
      <rPr>
        <sz val="10"/>
        <rFont val="Arial Narrow"/>
        <family val="2"/>
      </rPr>
      <t>)</t>
    </r>
    <phoneticPr fontId="5" type="noConversion"/>
  </si>
  <si>
    <r>
      <rPr>
        <sz val="10"/>
        <rFont val="나눔고딕"/>
        <family val="3"/>
        <charset val="129"/>
      </rPr>
      <t>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관</t>
    </r>
  </si>
  <si>
    <r>
      <rPr>
        <sz val="10"/>
        <rFont val="나눔고딕"/>
        <family val="3"/>
        <charset val="129"/>
      </rPr>
      <t>송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관</t>
    </r>
    <phoneticPr fontId="5" type="noConversion"/>
  </si>
  <si>
    <r>
      <rPr>
        <sz val="10"/>
        <rFont val="나눔고딕"/>
        <family val="3"/>
        <charset val="129"/>
      </rPr>
      <t>엑상에폭시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도복장강관
</t>
    </r>
    <r>
      <rPr>
        <sz val="10"/>
        <rFont val="Arial Narrow"/>
        <family val="2"/>
      </rPr>
      <t>Liquid epoxy-coated steel pipe</t>
    </r>
    <phoneticPr fontId="5" type="noConversion"/>
  </si>
  <si>
    <r>
      <rPr>
        <sz val="10"/>
        <rFont val="나눔고딕"/>
        <family val="3"/>
        <charset val="129"/>
      </rPr>
      <t xml:space="preserve">덕타일주철관
</t>
    </r>
    <r>
      <rPr>
        <sz val="10"/>
        <rFont val="Arial Narrow"/>
        <family val="2"/>
      </rPr>
      <t>Ductile iron pipe</t>
    </r>
    <phoneticPr fontId="5" type="noConversion"/>
  </si>
  <si>
    <r>
      <rPr>
        <sz val="10"/>
        <rFont val="나눔고딕"/>
        <family val="3"/>
        <charset val="129"/>
      </rPr>
      <t>주철관</t>
    </r>
    <phoneticPr fontId="5" type="noConversion"/>
  </si>
  <si>
    <t>-</t>
    <phoneticPr fontId="5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</si>
  <si>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계</t>
    </r>
  </si>
  <si>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정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</si>
  <si>
    <r>
      <rPr>
        <sz val="10"/>
        <rFont val="나눔고딕"/>
        <family val="3"/>
        <charset val="129"/>
      </rPr>
      <t>욕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탕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  <phoneticPr fontId="29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</si>
  <si>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타</t>
    </r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</si>
  <si>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5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</si>
  <si>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  <phoneticPr fontId="29" type="noConversion"/>
  </si>
  <si>
    <t>Charges for Water Consumption</t>
    <phoneticPr fontId="29" type="noConversion"/>
  </si>
  <si>
    <t>단위 : 백만원</t>
    <phoneticPr fontId="29" type="noConversion"/>
  </si>
  <si>
    <t>Unit : Million won</t>
    <phoneticPr fontId="29" type="noConversion"/>
  </si>
  <si>
    <t>Public</t>
    <phoneticPr fontId="5" type="noConversion"/>
  </si>
  <si>
    <t>General</t>
    <phoneticPr fontId="29" type="noConversion"/>
  </si>
  <si>
    <t>Public bath</t>
    <phoneticPr fontId="29" type="noConversion"/>
  </si>
  <si>
    <t xml:space="preserve"> 자료  : 수도과</t>
    <phoneticPr fontId="29" type="noConversion"/>
  </si>
  <si>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정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  <phoneticPr fontId="5" type="noConversion"/>
  </si>
  <si>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  <phoneticPr fontId="29" type="noConversion"/>
  </si>
  <si>
    <r>
      <rPr>
        <sz val="10"/>
        <rFont val="나눔고딕"/>
        <family val="3"/>
        <charset val="129"/>
      </rPr>
      <t>기타</t>
    </r>
    <phoneticPr fontId="11" type="noConversion"/>
  </si>
  <si>
    <r>
      <rPr>
        <sz val="10"/>
        <rFont val="나눔고딕"/>
        <family val="3"/>
        <charset val="129"/>
      </rPr>
      <t>연간조정량</t>
    </r>
    <phoneticPr fontId="11" type="noConversion"/>
  </si>
  <si>
    <r>
      <rPr>
        <sz val="10"/>
        <rFont val="나눔고딕"/>
        <family val="3"/>
        <charset val="129"/>
      </rPr>
      <t>평균단가</t>
    </r>
    <phoneticPr fontId="11" type="noConversion"/>
  </si>
  <si>
    <r>
      <rPr>
        <sz val="10"/>
        <rFont val="나눔고딕"/>
        <family val="3"/>
        <charset val="129"/>
      </rPr>
      <t>총괄단위원가</t>
    </r>
    <phoneticPr fontId="11" type="noConversion"/>
  </si>
  <si>
    <r>
      <rPr>
        <sz val="10"/>
        <rFont val="나눔고딕"/>
        <family val="3"/>
        <charset val="129"/>
      </rPr>
      <t>현실화율</t>
    </r>
    <phoneticPr fontId="11" type="noConversion"/>
  </si>
  <si>
    <r>
      <rPr>
        <sz val="10"/>
        <rFont val="나눔고딕"/>
        <family val="3"/>
        <charset val="129"/>
      </rPr>
      <t>톤당원가</t>
    </r>
    <phoneticPr fontId="11" type="noConversion"/>
  </si>
  <si>
    <r>
      <rPr>
        <sz val="10"/>
        <rFont val="나눔고딕"/>
        <family val="3"/>
        <charset val="129"/>
      </rPr>
      <t>산업용</t>
    </r>
    <phoneticPr fontId="11" type="noConversion"/>
  </si>
  <si>
    <r>
      <t>(</t>
    </r>
    <r>
      <rPr>
        <sz val="10"/>
        <rFont val="나눔고딕"/>
        <family val="3"/>
        <charset val="129"/>
      </rPr>
      <t>백만원</t>
    </r>
    <r>
      <rPr>
        <sz val="10"/>
        <rFont val="Arial Narrow"/>
        <family val="2"/>
      </rPr>
      <t>)</t>
    </r>
    <phoneticPr fontId="11" type="noConversion"/>
  </si>
  <si>
    <r>
      <t>(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톤</t>
    </r>
    <r>
      <rPr>
        <sz val="10"/>
        <rFont val="Arial Narrow"/>
        <family val="2"/>
      </rPr>
      <t>)</t>
    </r>
    <phoneticPr fontId="11" type="noConversion"/>
  </si>
  <si>
    <r>
      <rPr>
        <sz val="10"/>
        <rFont val="-윤고딕320"/>
        <family val="1"/>
        <charset val="129"/>
      </rPr>
      <t>욕탕용</t>
    </r>
    <r>
      <rPr>
        <sz val="10"/>
        <rFont val="Arial Narrow"/>
        <family val="2"/>
      </rPr>
      <t>2</t>
    </r>
    <r>
      <rPr>
        <sz val="10"/>
        <rFont val="-윤고딕320"/>
        <family val="1"/>
        <charset val="129"/>
      </rPr>
      <t>종</t>
    </r>
    <phoneticPr fontId="11" type="noConversion"/>
  </si>
  <si>
    <r>
      <t>(</t>
    </r>
    <r>
      <rPr>
        <sz val="10"/>
        <rFont val="나눔고딕"/>
        <family val="3"/>
        <charset val="129"/>
      </rPr>
      <t>천톤</t>
    </r>
    <r>
      <rPr>
        <sz val="10"/>
        <rFont val="Arial Narrow"/>
        <family val="2"/>
      </rPr>
      <t>)</t>
    </r>
    <phoneticPr fontId="11" type="noConversion"/>
  </si>
  <si>
    <r>
      <rPr>
        <sz val="10"/>
        <rFont val="나눔고딕"/>
        <family val="3"/>
        <charset val="129"/>
      </rPr>
      <t>업종별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하수도사용료</t>
    </r>
    <r>
      <rPr>
        <sz val="10"/>
        <rFont val="Arial Narrow"/>
        <family val="2"/>
      </rPr>
      <t xml:space="preserve">   Charges for Use of Sewage Facilities</t>
    </r>
    <phoneticPr fontId="11" type="noConversion"/>
  </si>
  <si>
    <r>
      <rPr>
        <sz val="10"/>
        <rFont val="나눔고딕"/>
        <family val="3"/>
        <charset val="129"/>
      </rPr>
      <t>가정용</t>
    </r>
    <phoneticPr fontId="11" type="noConversion"/>
  </si>
  <si>
    <r>
      <rPr>
        <sz val="10"/>
        <rFont val="-윤고딕320"/>
        <family val="1"/>
        <charset val="129"/>
      </rPr>
      <t>산업용</t>
    </r>
    <phoneticPr fontId="11" type="noConversion"/>
  </si>
  <si>
    <r>
      <rPr>
        <sz val="10"/>
        <rFont val="나눔고딕"/>
        <family val="3"/>
        <charset val="129"/>
      </rPr>
      <t>사용료수익</t>
    </r>
    <phoneticPr fontId="11" type="noConversion"/>
  </si>
  <si>
    <r>
      <rPr>
        <sz val="10"/>
        <rFont val="나눔고딕"/>
        <family val="3"/>
        <charset val="129"/>
      </rPr>
      <t>톤당요금</t>
    </r>
    <phoneticPr fontId="11" type="noConversion"/>
  </si>
  <si>
    <t>-</t>
    <phoneticPr fontId="5" type="noConversion"/>
  </si>
  <si>
    <t>-</t>
    <phoneticPr fontId="5" type="noConversion"/>
  </si>
  <si>
    <t>-</t>
    <phoneticPr fontId="5" type="noConversion"/>
  </si>
  <si>
    <r>
      <rPr>
        <sz val="10"/>
        <rFont val="나눔고딕"/>
        <family val="3"/>
        <charset val="129"/>
      </rPr>
      <t>계획
연장</t>
    </r>
    <phoneticPr fontId="11" type="noConversion"/>
  </si>
  <si>
    <r>
      <rPr>
        <sz val="10"/>
        <rFont val="나눔고딕"/>
        <family val="3"/>
        <charset val="129"/>
      </rPr>
      <t>계획</t>
    </r>
    <phoneticPr fontId="11" type="noConversion"/>
  </si>
  <si>
    <r>
      <rPr>
        <sz val="10"/>
        <rFont val="나눔고딕"/>
        <family val="3"/>
        <charset val="129"/>
      </rPr>
      <t>시설</t>
    </r>
    <phoneticPr fontId="11" type="noConversion"/>
  </si>
  <si>
    <r>
      <rPr>
        <sz val="10"/>
        <rFont val="나눔고딕"/>
        <family val="3"/>
        <charset val="129"/>
      </rPr>
      <t>개거</t>
    </r>
    <phoneticPr fontId="11" type="noConversion"/>
  </si>
  <si>
    <r>
      <rPr>
        <sz val="10"/>
        <rFont val="나눔고딕"/>
        <family val="3"/>
        <charset val="129"/>
      </rPr>
      <t>측구</t>
    </r>
    <phoneticPr fontId="11" type="noConversion"/>
  </si>
  <si>
    <r>
      <rPr>
        <sz val="10"/>
        <rFont val="나눔고딕"/>
        <family val="3"/>
        <charset val="129"/>
      </rPr>
      <t>면적</t>
    </r>
    <phoneticPr fontId="11" type="noConversion"/>
  </si>
  <si>
    <r>
      <rPr>
        <sz val="10"/>
        <rFont val="나눔고딕"/>
        <family val="3"/>
        <charset val="129"/>
      </rPr>
      <t>연장</t>
    </r>
    <phoneticPr fontId="11" type="noConversion"/>
  </si>
  <si>
    <r>
      <rPr>
        <sz val="10"/>
        <rFont val="나눔고딕"/>
        <family val="3"/>
        <charset val="129"/>
      </rPr>
      <t>사각형</t>
    </r>
    <phoneticPr fontId="11" type="noConversion"/>
  </si>
  <si>
    <r>
      <rPr>
        <sz val="10"/>
        <rFont val="나눔고딕"/>
        <family val="3"/>
        <charset val="129"/>
      </rPr>
      <t>원형</t>
    </r>
    <phoneticPr fontId="11" type="noConversion"/>
  </si>
  <si>
    <r>
      <rPr>
        <sz val="10"/>
        <rFont val="나눔고딕"/>
        <family val="3"/>
        <charset val="129"/>
      </rPr>
      <t>맨홀</t>
    </r>
    <phoneticPr fontId="5" type="noConversion"/>
  </si>
  <si>
    <r>
      <rPr>
        <sz val="10"/>
        <rFont val="나눔고딕"/>
        <family val="3"/>
        <charset val="129"/>
      </rPr>
      <t>토실
토구</t>
    </r>
    <phoneticPr fontId="5" type="noConversion"/>
  </si>
  <si>
    <r>
      <rPr>
        <sz val="10"/>
        <rFont val="나눔고딕"/>
        <family val="3"/>
        <charset val="129"/>
      </rPr>
      <t>오수관거</t>
    </r>
  </si>
  <si>
    <r>
      <rPr>
        <sz val="10"/>
        <rFont val="나눔고딕"/>
        <family val="3"/>
        <charset val="129"/>
      </rPr>
      <t>우수관거</t>
    </r>
    <phoneticPr fontId="5" type="noConversion"/>
  </si>
  <si>
    <r>
      <rPr>
        <sz val="10"/>
        <rFont val="나눔고딕"/>
        <family val="3"/>
        <charset val="129"/>
      </rPr>
      <t>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식</t>
    </r>
    <r>
      <rPr>
        <sz val="10"/>
        <rFont val="Arial Narrow"/>
        <family val="2"/>
      </rPr>
      <t xml:space="preserve"> Classified pipe</t>
    </r>
    <phoneticPr fontId="11" type="noConversion"/>
  </si>
  <si>
    <r>
      <rPr>
        <sz val="10"/>
        <rFont val="나눔고딕"/>
        <family val="3"/>
        <charset val="129"/>
      </rPr>
      <t>우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오
수받이</t>
    </r>
    <phoneticPr fontId="5" type="noConversion"/>
  </si>
  <si>
    <r>
      <rPr>
        <sz val="10"/>
        <rFont val="나눔고딕"/>
        <family val="3"/>
        <charset val="129"/>
      </rPr>
      <t>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거</t>
    </r>
    <phoneticPr fontId="11" type="noConversion"/>
  </si>
  <si>
    <r>
      <t>(</t>
    </r>
    <r>
      <rPr>
        <sz val="10"/>
        <rFont val="나눔고딕"/>
        <family val="3"/>
        <charset val="129"/>
      </rPr>
      <t>개소</t>
    </r>
    <r>
      <rPr>
        <sz val="10"/>
        <rFont val="Arial Narrow"/>
        <family val="2"/>
      </rPr>
      <t>)</t>
    </r>
    <phoneticPr fontId="5" type="noConversion"/>
  </si>
  <si>
    <r>
      <t>(</t>
    </r>
    <r>
      <rPr>
        <sz val="10"/>
        <rFont val="나눔고딕"/>
        <family val="3"/>
        <charset val="129"/>
      </rPr>
      <t>개소</t>
    </r>
    <r>
      <rPr>
        <sz val="10"/>
        <rFont val="Arial Narrow"/>
        <family val="2"/>
      </rPr>
      <t>)</t>
    </r>
  </si>
  <si>
    <r>
      <rPr>
        <sz val="10"/>
        <rFont val="나눔고딕"/>
        <family val="3"/>
        <charset val="129"/>
      </rPr>
      <t xml:space="preserve">보급률
</t>
    </r>
    <r>
      <rPr>
        <sz val="10"/>
        <rFont val="Arial Narrow"/>
        <family val="2"/>
      </rPr>
      <t>(%)</t>
    </r>
    <phoneticPr fontId="11" type="noConversion"/>
  </si>
  <si>
    <r>
      <rPr>
        <sz val="10"/>
        <rFont val="나눔고딕"/>
        <family val="3"/>
        <charset val="129"/>
      </rPr>
      <t>합류식</t>
    </r>
    <r>
      <rPr>
        <sz val="10"/>
        <rFont val="Arial Narrow"/>
        <family val="2"/>
      </rPr>
      <t>(m) Unclassified pipe</t>
    </r>
    <phoneticPr fontId="11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</si>
  <si>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</si>
  <si>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</si>
  <si>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농림수산업</t>
    </r>
    <phoneticPr fontId="5" type="noConversion"/>
  </si>
  <si>
    <r>
      <rPr>
        <sz val="10"/>
        <rFont val="나눔고딕"/>
        <family val="3"/>
        <charset val="129"/>
      </rPr>
      <t>점유율</t>
    </r>
    <r>
      <rPr>
        <sz val="10"/>
        <rFont val="Arial Narrow"/>
        <family val="2"/>
      </rPr>
      <t>(%)</t>
    </r>
    <phoneticPr fontId="5" type="noConversion"/>
  </si>
  <si>
    <r>
      <rPr>
        <sz val="10"/>
        <rFont val="나눔고딕"/>
        <family val="3"/>
        <charset val="129"/>
      </rPr>
      <t>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재</t>
    </r>
    <r>
      <rPr>
        <sz val="10"/>
        <rFont val="Arial Narrow"/>
        <family val="2"/>
      </rPr>
      <t xml:space="preserve"> · </t>
    </r>
    <r>
      <rPr>
        <sz val="10"/>
        <rFont val="나눔고딕"/>
        <family val="3"/>
        <charset val="129"/>
      </rPr>
      <t>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무</t>
    </r>
    <phoneticPr fontId="5" type="noConversion"/>
  </si>
  <si>
    <r>
      <rPr>
        <sz val="10"/>
        <rFont val="나눔고딕"/>
        <family val="3"/>
        <charset val="129"/>
      </rPr>
      <t>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프</t>
    </r>
    <r>
      <rPr>
        <sz val="10"/>
        <rFont val="Arial Narrow"/>
        <family val="2"/>
      </rPr>
      <t xml:space="preserve"> · </t>
    </r>
    <r>
      <rPr>
        <sz val="10"/>
        <rFont val="나눔고딕"/>
        <family val="3"/>
        <charset val="129"/>
      </rPr>
      <t>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이</t>
    </r>
    <phoneticPr fontId="5" type="noConversion"/>
  </si>
  <si>
    <r>
      <rPr>
        <sz val="10"/>
        <rFont val="나눔고딕"/>
        <family val="3"/>
        <charset val="129"/>
      </rPr>
      <t>석유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화학</t>
    </r>
    <phoneticPr fontId="5" type="noConversion"/>
  </si>
  <si>
    <r>
      <rPr>
        <sz val="10"/>
        <rFont val="나눔고딕"/>
        <family val="3"/>
        <charset val="129"/>
      </rPr>
      <t>조립금속</t>
    </r>
    <phoneticPr fontId="5" type="noConversion"/>
  </si>
  <si>
    <r>
      <rPr>
        <sz val="10"/>
        <rFont val="나눔고딕"/>
        <family val="3"/>
        <charset val="129"/>
      </rPr>
      <t>사무기기</t>
    </r>
    <phoneticPr fontId="5" type="noConversion"/>
  </si>
  <si>
    <r>
      <rPr>
        <sz val="10"/>
        <rFont val="나눔고딕"/>
        <family val="3"/>
        <charset val="129"/>
      </rPr>
      <t>전기기기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</si>
  <si>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</t>
    </r>
    <phoneticPr fontId="5" type="noConversion"/>
  </si>
  <si>
    <r>
      <rPr>
        <sz val="10"/>
        <rFont val="나눔고딕"/>
        <family val="3"/>
        <charset val="129"/>
      </rPr>
      <t>의료광학</t>
    </r>
    <phoneticPr fontId="5" type="noConversion"/>
  </si>
  <si>
    <r>
      <rPr>
        <sz val="10"/>
        <rFont val="나눔고딕"/>
        <family val="3"/>
        <charset val="129"/>
      </rPr>
      <t>자동차</t>
    </r>
    <phoneticPr fontId="5" type="noConversion"/>
  </si>
  <si>
    <r>
      <rPr>
        <sz val="10"/>
        <rFont val="나눔고딕"/>
        <family val="3"/>
        <charset val="129"/>
      </rPr>
      <t>가구및기타</t>
    </r>
    <phoneticPr fontId="5" type="noConversion"/>
  </si>
  <si>
    <r>
      <rPr>
        <sz val="10"/>
        <rFont val="나눔고딕"/>
        <family val="3"/>
        <charset val="129"/>
      </rPr>
      <t>재생재료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</si>
  <si>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
&amp; Month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</si>
  <si>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
&amp; Month</t>
    </r>
    <phoneticPr fontId="5" type="noConversion"/>
  </si>
  <si>
    <r>
      <rPr>
        <sz val="10"/>
        <rFont val="나눔고딕"/>
        <family val="3"/>
        <charset val="129"/>
      </rPr>
      <t>도시가스</t>
    </r>
    <phoneticPr fontId="5" type="noConversion"/>
  </si>
  <si>
    <r>
      <rPr>
        <sz val="10"/>
        <rFont val="나눔고딕"/>
        <family val="3"/>
        <charset val="129"/>
      </rPr>
      <t>프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로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판</t>
    </r>
    <phoneticPr fontId="5" type="noConversion"/>
  </si>
  <si>
    <r>
      <rPr>
        <sz val="10"/>
        <rFont val="나눔고딕"/>
        <family val="3"/>
        <charset val="129"/>
      </rPr>
      <t>부</t>
    </r>
    <r>
      <rPr>
        <sz val="10"/>
        <rFont val="Arial Narrow"/>
        <family val="2"/>
      </rPr>
      <t xml:space="preserve">        </t>
    </r>
    <r>
      <rPr>
        <sz val="10"/>
        <rFont val="나눔고딕"/>
        <family val="3"/>
        <charset val="129"/>
      </rPr>
      <t>탄</t>
    </r>
    <phoneticPr fontId="5" type="noConversion"/>
  </si>
  <si>
    <r>
      <rPr>
        <sz val="10"/>
        <rFont val="나눔고딕"/>
        <family val="3"/>
        <charset val="129"/>
      </rPr>
      <t>판매소수</t>
    </r>
    <phoneticPr fontId="5" type="noConversion"/>
  </si>
  <si>
    <r>
      <rPr>
        <sz val="10"/>
        <rFont val="나눔고딕"/>
        <family val="3"/>
        <charset val="129"/>
      </rPr>
      <t>판매소수</t>
    </r>
    <phoneticPr fontId="5" type="noConversion"/>
  </si>
  <si>
    <r>
      <rPr>
        <sz val="10"/>
        <rFont val="나눔고딕"/>
        <family val="3"/>
        <charset val="129"/>
      </rPr>
      <t>판매량</t>
    </r>
    <r>
      <rPr>
        <sz val="10"/>
        <rFont val="Arial Narrow"/>
        <family val="2"/>
      </rPr>
      <t xml:space="preserve"> (t)</t>
    </r>
    <phoneticPr fontId="5" type="noConversion"/>
  </si>
  <si>
    <r>
      <t>Amount sold (1000</t>
    </r>
    <r>
      <rPr>
        <sz val="10"/>
        <rFont val="-윤고딕320"/>
        <family val="1"/>
        <charset val="129"/>
      </rPr>
      <t>㎥</t>
    </r>
    <r>
      <rPr>
        <sz val="10"/>
        <rFont val="Arial Narrow"/>
        <family val="2"/>
      </rPr>
      <t>)</t>
    </r>
    <phoneticPr fontId="5" type="noConversion"/>
  </si>
  <si>
    <r>
      <rPr>
        <sz val="10"/>
        <rFont val="나눔고딕"/>
        <family val="3"/>
        <charset val="129"/>
      </rPr>
      <t>산업용</t>
    </r>
    <phoneticPr fontId="5" type="noConversion"/>
  </si>
  <si>
    <r>
      <rPr>
        <sz val="10"/>
        <rFont val="나눔고딕"/>
        <family val="3"/>
        <charset val="129"/>
      </rPr>
      <t>개별난방용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</si>
  <si>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5" type="noConversion"/>
  </si>
  <si>
    <r>
      <t xml:space="preserve">  </t>
    </r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구</t>
    </r>
    <r>
      <rPr>
        <sz val="10"/>
        <rFont val="Arial Narrow"/>
        <family val="2"/>
      </rPr>
      <t xml:space="preserve"> </t>
    </r>
    <phoneticPr fontId="5" type="noConversion"/>
  </si>
  <si>
    <r>
      <rPr>
        <sz val="10"/>
        <rFont val="나눔고딕"/>
        <family val="3"/>
        <charset val="129"/>
      </rPr>
      <t>시설용량</t>
    </r>
    <r>
      <rPr>
        <sz val="10"/>
        <rFont val="Times New Roman"/>
        <family val="1"/>
      </rPr>
      <t/>
    </r>
    <phoneticPr fontId="5" type="noConversion"/>
  </si>
  <si>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량</t>
    </r>
    <r>
      <rPr>
        <sz val="10"/>
        <rFont val="Times New Roman"/>
        <family val="1"/>
      </rPr>
      <t/>
    </r>
    <phoneticPr fontId="5" type="noConversion"/>
  </si>
  <si>
    <r>
      <t>1</t>
    </r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1</t>
    </r>
    <r>
      <rPr>
        <sz val="10"/>
        <rFont val="나눔고딕"/>
        <family val="3"/>
        <charset val="129"/>
      </rPr>
      <t>인당</t>
    </r>
    <phoneticPr fontId="5" type="noConversion"/>
  </si>
  <si>
    <r>
      <rPr>
        <sz val="10"/>
        <rFont val="나눔고딕"/>
        <family val="3"/>
        <charset val="129"/>
      </rPr>
      <t>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률</t>
    </r>
    <r>
      <rPr>
        <sz val="10"/>
        <rFont val="Arial Narrow"/>
        <family val="2"/>
      </rPr>
      <t>(%)</t>
    </r>
    <phoneticPr fontId="5" type="noConversion"/>
  </si>
  <si>
    <r>
      <t>(</t>
    </r>
    <r>
      <rPr>
        <sz val="10"/>
        <rFont val="나눔고딕"/>
        <family val="3"/>
        <charset val="129"/>
      </rPr>
      <t>㎥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>)</t>
    </r>
    <phoneticPr fontId="5" type="noConversion"/>
  </si>
  <si>
    <r>
      <t>(</t>
    </r>
    <r>
      <rPr>
        <sz val="10"/>
        <rFont val="나눔고딕"/>
        <family val="3"/>
        <charset val="129"/>
      </rPr>
      <t>개</t>
    </r>
    <r>
      <rPr>
        <sz val="10"/>
        <rFont val="Arial Narrow"/>
        <family val="2"/>
      </rPr>
      <t>)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</si>
  <si>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5" type="noConversion"/>
  </si>
  <si>
    <r>
      <rPr>
        <sz val="10"/>
        <rFont val="나눔고딕"/>
        <family val="3"/>
        <charset val="129"/>
      </rPr>
      <t>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관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</si>
  <si>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5" type="noConversion"/>
  </si>
  <si>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관</t>
    </r>
    <phoneticPr fontId="5" type="noConversion"/>
  </si>
  <si>
    <r>
      <rPr>
        <sz val="10"/>
        <rFont val="나눔고딕"/>
        <family val="3"/>
        <charset val="129"/>
      </rPr>
      <t>급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관</t>
    </r>
    <phoneticPr fontId="5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</si>
  <si>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</si>
  <si>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</si>
  <si>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에나멜코팅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도복장강관
</t>
    </r>
    <r>
      <rPr>
        <sz val="10"/>
        <rFont val="Arial Narrow"/>
        <family val="2"/>
      </rPr>
      <t>Enamel-coated steel pipe</t>
    </r>
    <phoneticPr fontId="5" type="noConversion"/>
  </si>
  <si>
    <r>
      <rPr>
        <sz val="10"/>
        <rFont val="나눔고딕"/>
        <family val="3"/>
        <charset val="129"/>
      </rPr>
      <t>엑상에폭시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도복장강관
</t>
    </r>
    <r>
      <rPr>
        <sz val="10"/>
        <rFont val="Arial Narrow"/>
        <family val="2"/>
      </rPr>
      <t>Liquid epoxy-coated steel pipe</t>
    </r>
    <phoneticPr fontId="5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</si>
  <si>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관</t>
    </r>
    <phoneticPr fontId="5" type="noConversion"/>
  </si>
  <si>
    <r>
      <rPr>
        <sz val="10"/>
        <rFont val="나눔고딕"/>
        <family val="3"/>
        <charset val="129"/>
      </rPr>
      <t xml:space="preserve">덕타일주철관
</t>
    </r>
    <r>
      <rPr>
        <sz val="10"/>
        <rFont val="Arial Narrow"/>
        <family val="2"/>
      </rPr>
      <t>Ductile iron pipe</t>
    </r>
    <phoneticPr fontId="5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</si>
  <si>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타</t>
    </r>
    <phoneticPr fontId="5" type="noConversion"/>
  </si>
  <si>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</si>
  <si>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에나멜코팅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도복장강관
</t>
    </r>
    <r>
      <rPr>
        <sz val="10"/>
        <rFont val="Arial Narrow"/>
        <family val="2"/>
      </rPr>
      <t>Enamel-coated steel pipe</t>
    </r>
    <phoneticPr fontId="5" type="noConversion"/>
  </si>
  <si>
    <r>
      <rPr>
        <sz val="10"/>
        <rFont val="나눔고딕"/>
        <family val="3"/>
        <charset val="129"/>
      </rPr>
      <t>엑상에폭시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도복장강관
</t>
    </r>
    <r>
      <rPr>
        <sz val="10"/>
        <rFont val="Arial Narrow"/>
        <family val="2"/>
      </rPr>
      <t>Liquid epoxy-coated steel pipe</t>
    </r>
    <phoneticPr fontId="5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</si>
  <si>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타</t>
    </r>
    <phoneticPr fontId="5" type="noConversion"/>
  </si>
  <si>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</si>
  <si>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관</t>
    </r>
    <phoneticPr fontId="5" type="noConversion"/>
  </si>
  <si>
    <r>
      <rPr>
        <sz val="10"/>
        <rFont val="나눔고딕"/>
        <family val="3"/>
        <charset val="129"/>
      </rPr>
      <t>기타</t>
    </r>
    <phoneticPr fontId="5" type="noConversion"/>
  </si>
  <si>
    <r>
      <rPr>
        <sz val="10"/>
        <rFont val="나눔고딕"/>
        <family val="3"/>
        <charset val="129"/>
      </rPr>
      <t>엑상에폭시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도복장강관
</t>
    </r>
    <r>
      <rPr>
        <sz val="10"/>
        <rFont val="Arial Narrow"/>
        <family val="2"/>
      </rPr>
      <t>Liquid epoxy-coated steel pipe</t>
    </r>
    <phoneticPr fontId="5" type="noConversion"/>
  </si>
  <si>
    <r>
      <rPr>
        <sz val="10"/>
        <rFont val="나눔고딕"/>
        <family val="3"/>
        <charset val="129"/>
      </rPr>
      <t xml:space="preserve">덕타일주철관
</t>
    </r>
    <r>
      <rPr>
        <sz val="10"/>
        <rFont val="Arial Narrow"/>
        <family val="2"/>
      </rPr>
      <t>Ductile iron pipe</t>
    </r>
    <phoneticPr fontId="5" type="noConversion"/>
  </si>
  <si>
    <r>
      <t>PVC</t>
    </r>
    <r>
      <rPr>
        <sz val="10"/>
        <rFont val="나눔고딕"/>
        <family val="3"/>
        <charset val="129"/>
      </rPr>
      <t>관</t>
    </r>
    <phoneticPr fontId="5" type="noConversion"/>
  </si>
  <si>
    <r>
      <rPr>
        <sz val="10"/>
        <rFont val="나눔고딕"/>
        <family val="3"/>
        <charset val="129"/>
      </rPr>
      <t>내충격</t>
    </r>
    <phoneticPr fontId="5" type="noConversion"/>
  </si>
  <si>
    <r>
      <t>PE</t>
    </r>
    <r>
      <rPr>
        <sz val="10"/>
        <rFont val="나눔고딕"/>
        <family val="3"/>
        <charset val="129"/>
      </rPr>
      <t>관</t>
    </r>
    <phoneticPr fontId="5" type="noConversion"/>
  </si>
  <si>
    <r>
      <rPr>
        <sz val="10"/>
        <rFont val="나눔고딕"/>
        <family val="3"/>
        <charset val="129"/>
      </rPr>
      <t>아연도강관</t>
    </r>
    <phoneticPr fontId="5" type="noConversion"/>
  </si>
  <si>
    <r>
      <rPr>
        <sz val="10"/>
        <rFont val="나눔고딕"/>
        <family val="3"/>
        <charset val="129"/>
      </rPr>
      <t>스텐레스관</t>
    </r>
    <phoneticPr fontId="5" type="noConversion"/>
  </si>
  <si>
    <r>
      <rPr>
        <sz val="10"/>
        <rFont val="나눔고딕"/>
        <family val="3"/>
        <charset val="129"/>
      </rPr>
      <t>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관</t>
    </r>
    <phoneticPr fontId="5" type="noConversion"/>
  </si>
  <si>
    <r>
      <rPr>
        <sz val="10"/>
        <rFont val="나눔고딕"/>
        <family val="3"/>
        <charset val="129"/>
      </rPr>
      <t>수도관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</si>
  <si>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</si>
  <si>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</si>
  <si>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</si>
  <si>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5" type="noConversion"/>
  </si>
  <si>
    <t>7. 급수 사용량</t>
    <phoneticPr fontId="5" type="noConversion"/>
  </si>
  <si>
    <t>6. 상수도관</t>
    <phoneticPr fontId="5" type="noConversion"/>
  </si>
  <si>
    <t>6. 상수도관(속)</t>
    <phoneticPr fontId="5" type="noConversion"/>
  </si>
  <si>
    <t>6. 상수도관(속)</t>
    <phoneticPr fontId="5" type="noConversion"/>
  </si>
  <si>
    <t>6. 상수도관(속)</t>
    <phoneticPr fontId="5" type="noConversion"/>
  </si>
  <si>
    <t>6. 상수도관(속)</t>
    <phoneticPr fontId="5" type="noConversion"/>
  </si>
  <si>
    <t>3. 가스 공급량</t>
    <phoneticPr fontId="5" type="noConversion"/>
  </si>
  <si>
    <t>8. 급수사용료 부과</t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</si>
  <si>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5" type="noConversion"/>
  </si>
  <si>
    <r>
      <rPr>
        <sz val="10"/>
        <rFont val="나눔고딕"/>
        <family val="3"/>
        <charset val="129"/>
      </rPr>
      <t>1차처리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Mechanic
(d1)</t>
    </r>
    <phoneticPr fontId="11" type="noConversion"/>
  </si>
  <si>
    <r>
      <t>1</t>
    </r>
    <r>
      <rPr>
        <sz val="10"/>
        <rFont val="-윤고딕320"/>
        <family val="1"/>
        <charset val="129"/>
      </rPr>
      <t xml:space="preserve">차처리
</t>
    </r>
    <r>
      <rPr>
        <sz val="10"/>
        <rFont val="Arial Narrow"/>
        <family val="2"/>
      </rPr>
      <t>Mechanic
(d1)</t>
    </r>
    <phoneticPr fontId="11" type="noConversion"/>
  </si>
  <si>
    <r>
      <rPr>
        <sz val="10"/>
        <rFont val="나눔고딕"/>
        <family val="3"/>
        <charset val="129"/>
      </rPr>
      <t>업무용</t>
    </r>
    <phoneticPr fontId="5" type="noConversion"/>
  </si>
  <si>
    <r>
      <rPr>
        <sz val="10"/>
        <rFont val="나눔고딕"/>
        <family val="3"/>
        <charset val="129"/>
      </rPr>
      <t>일반용</t>
    </r>
    <phoneticPr fontId="5" type="noConversion"/>
  </si>
  <si>
    <r>
      <rPr>
        <sz val="10"/>
        <rFont val="나눔고딕"/>
        <family val="3"/>
        <charset val="129"/>
      </rPr>
      <t>욕탕용</t>
    </r>
    <phoneticPr fontId="11" type="noConversion"/>
  </si>
  <si>
    <r>
      <rPr>
        <sz val="10"/>
        <rFont val="나눔고딕"/>
        <family val="3"/>
        <charset val="129"/>
      </rPr>
      <t>하수도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처리비용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분석</t>
    </r>
    <r>
      <rPr>
        <sz val="10"/>
        <rFont val="Arial Narrow"/>
        <family val="2"/>
      </rPr>
      <t xml:space="preserve">   Cost of Sewage Disposal</t>
    </r>
    <phoneticPr fontId="11" type="noConversion"/>
  </si>
  <si>
    <r>
      <rPr>
        <sz val="10"/>
        <rFont val="나눔고딕"/>
        <family val="3"/>
        <charset val="129"/>
      </rPr>
      <t>부과액</t>
    </r>
    <phoneticPr fontId="11" type="noConversion"/>
  </si>
  <si>
    <r>
      <rPr>
        <sz val="10"/>
        <rFont val="나눔고딕"/>
        <family val="3"/>
        <charset val="129"/>
      </rPr>
      <t>총괄원가</t>
    </r>
    <phoneticPr fontId="11" type="noConversion"/>
  </si>
  <si>
    <r>
      <t>(</t>
    </r>
    <r>
      <rPr>
        <sz val="10"/>
        <rFont val="나눔고딕"/>
        <family val="3"/>
        <charset val="129"/>
      </rPr>
      <t>천톤</t>
    </r>
    <r>
      <rPr>
        <sz val="10"/>
        <rFont val="Arial Narrow"/>
        <family val="2"/>
      </rPr>
      <t>)</t>
    </r>
    <phoneticPr fontId="11" type="noConversion"/>
  </si>
  <si>
    <r>
      <t>(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톤</t>
    </r>
    <r>
      <rPr>
        <sz val="10"/>
        <rFont val="Arial Narrow"/>
        <family val="2"/>
      </rPr>
      <t>)</t>
    </r>
    <phoneticPr fontId="11" type="noConversion"/>
  </si>
  <si>
    <r>
      <rPr>
        <sz val="10"/>
        <rFont val="나눔고딕"/>
        <family val="3"/>
        <charset val="129"/>
      </rPr>
      <t>업종별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하수사용료</t>
    </r>
    <r>
      <rPr>
        <sz val="10"/>
        <rFont val="Arial Narrow"/>
        <family val="2"/>
      </rPr>
      <t xml:space="preserve"> Charges for Use of Sewage Facilities</t>
    </r>
    <phoneticPr fontId="11" type="noConversion"/>
  </si>
  <si>
    <r>
      <rPr>
        <sz val="10"/>
        <rFont val="-윤고딕320"/>
        <family val="1"/>
        <charset val="129"/>
      </rPr>
      <t>가정용</t>
    </r>
    <phoneticPr fontId="11" type="noConversion"/>
  </si>
  <si>
    <r>
      <rPr>
        <sz val="10"/>
        <rFont val="-윤고딕320"/>
        <family val="1"/>
        <charset val="129"/>
      </rPr>
      <t>영업용</t>
    </r>
    <r>
      <rPr>
        <sz val="10"/>
        <rFont val="Arial Narrow"/>
        <family val="2"/>
      </rPr>
      <t>1</t>
    </r>
    <r>
      <rPr>
        <sz val="10"/>
        <rFont val="-윤고딕320"/>
        <family val="1"/>
        <charset val="129"/>
      </rPr>
      <t>종</t>
    </r>
    <phoneticPr fontId="11" type="noConversion"/>
  </si>
  <si>
    <r>
      <rPr>
        <sz val="10"/>
        <rFont val="-윤고딕320"/>
        <family val="1"/>
        <charset val="129"/>
      </rPr>
      <t>업무용</t>
    </r>
    <phoneticPr fontId="11" type="noConversion"/>
  </si>
  <si>
    <r>
      <rPr>
        <sz val="10"/>
        <rFont val="-윤고딕320"/>
        <family val="1"/>
        <charset val="129"/>
      </rPr>
      <t>욕탕용</t>
    </r>
    <r>
      <rPr>
        <sz val="10"/>
        <rFont val="Arial Narrow"/>
        <family val="2"/>
      </rPr>
      <t>1</t>
    </r>
    <r>
      <rPr>
        <sz val="10"/>
        <rFont val="-윤고딕320"/>
        <family val="1"/>
        <charset val="129"/>
      </rPr>
      <t>종</t>
    </r>
    <phoneticPr fontId="11" type="noConversion"/>
  </si>
  <si>
    <r>
      <rPr>
        <sz val="10"/>
        <rFont val="-윤고딕320"/>
        <family val="1"/>
        <charset val="129"/>
      </rPr>
      <t>기타</t>
    </r>
    <phoneticPr fontId="11" type="noConversion"/>
  </si>
  <si>
    <r>
      <rPr>
        <sz val="10"/>
        <rFont val="나눔고딕"/>
        <family val="3"/>
        <charset val="129"/>
      </rPr>
      <t>하수도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처리비용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분석</t>
    </r>
    <r>
      <rPr>
        <sz val="10"/>
        <rFont val="Arial Narrow"/>
        <family val="2"/>
      </rPr>
      <t xml:space="preserve"> Cost of Sewage Disposal</t>
    </r>
    <phoneticPr fontId="11" type="noConversion"/>
  </si>
  <si>
    <r>
      <rPr>
        <sz val="10"/>
        <rFont val="나눔고딕"/>
        <family val="3"/>
        <charset val="129"/>
      </rPr>
      <t>연간조정량</t>
    </r>
    <phoneticPr fontId="11" type="noConversion"/>
  </si>
  <si>
    <r>
      <rPr>
        <sz val="10"/>
        <rFont val="나눔고딕"/>
        <family val="3"/>
        <charset val="129"/>
      </rPr>
      <t>총괄원가</t>
    </r>
    <phoneticPr fontId="11" type="noConversion"/>
  </si>
  <si>
    <r>
      <rPr>
        <sz val="10"/>
        <rFont val="나눔고딕"/>
        <family val="3"/>
        <charset val="129"/>
      </rPr>
      <t>현실화율</t>
    </r>
    <phoneticPr fontId="11" type="noConversion"/>
  </si>
  <si>
    <r>
      <t>(</t>
    </r>
    <r>
      <rPr>
        <sz val="10"/>
        <rFont val="나눔고딕"/>
        <family val="3"/>
        <charset val="129"/>
      </rPr>
      <t>백만원</t>
    </r>
    <r>
      <rPr>
        <sz val="10"/>
        <rFont val="Arial Narrow"/>
        <family val="2"/>
      </rPr>
      <t>)</t>
    </r>
    <phoneticPr fontId="11" type="noConversion"/>
  </si>
  <si>
    <r>
      <t>(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톤</t>
    </r>
    <r>
      <rPr>
        <sz val="10"/>
        <rFont val="Arial Narrow"/>
        <family val="2"/>
      </rPr>
      <t>)</t>
    </r>
    <phoneticPr fontId="11" type="noConversion"/>
  </si>
  <si>
    <r>
      <rPr>
        <sz val="10"/>
        <rFont val="나눔고딕"/>
        <family val="3"/>
        <charset val="129"/>
      </rPr>
      <t>시설
연장</t>
    </r>
    <phoneticPr fontId="11" type="noConversion"/>
  </si>
  <si>
    <r>
      <t xml:space="preserve">
</t>
    </r>
    <r>
      <rPr>
        <sz val="10"/>
        <rFont val="나눔고딕"/>
        <family val="3"/>
        <charset val="129"/>
      </rPr>
      <t>계획
면적</t>
    </r>
    <phoneticPr fontId="11" type="noConversion"/>
  </si>
  <si>
    <r>
      <t xml:space="preserve">
</t>
    </r>
    <r>
      <rPr>
        <sz val="10"/>
        <rFont val="나눔고딕"/>
        <family val="3"/>
        <charset val="129"/>
      </rPr>
      <t>계획
연장</t>
    </r>
    <phoneticPr fontId="11" type="noConversion"/>
  </si>
  <si>
    <r>
      <rPr>
        <sz val="10"/>
        <rFont val="나눔고딕"/>
        <family val="3"/>
        <charset val="129"/>
      </rPr>
      <t>개거</t>
    </r>
    <phoneticPr fontId="11" type="noConversion"/>
  </si>
  <si>
    <r>
      <rPr>
        <sz val="10"/>
        <rFont val="나눔고딕"/>
        <family val="3"/>
        <charset val="129"/>
      </rPr>
      <t>시설</t>
    </r>
    <phoneticPr fontId="11" type="noConversion"/>
  </si>
  <si>
    <t>11. 하수관거</t>
    <phoneticPr fontId="5" type="noConversion"/>
  </si>
  <si>
    <t>-</t>
    <phoneticPr fontId="5" type="noConversion"/>
  </si>
  <si>
    <t>-</t>
    <phoneticPr fontId="5" type="noConversion"/>
  </si>
  <si>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  <phoneticPr fontId="29" type="noConversion"/>
  </si>
  <si>
    <r>
      <rPr>
        <sz val="11"/>
        <rFont val="나눔고딕"/>
        <family val="3"/>
        <charset val="129"/>
      </rPr>
      <t>목포만
서해</t>
    </r>
  </si>
  <si>
    <r>
      <rPr>
        <sz val="11"/>
        <rFont val="나눔고딕"/>
        <family val="3"/>
        <charset val="129"/>
      </rPr>
      <t>목포만
서해</t>
    </r>
    <phoneticPr fontId="5" type="noConversion"/>
  </si>
  <si>
    <r>
      <t xml:space="preserve"> </t>
    </r>
    <r>
      <rPr>
        <b/>
        <sz val="11"/>
        <rFont val="나눔고딕"/>
        <family val="3"/>
        <charset val="129"/>
      </rPr>
      <t>목포만
서해</t>
    </r>
    <r>
      <rPr>
        <b/>
        <sz val="11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</si>
</sst>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_(* #,##0_);_(* \(#,##0\);_(* &quot;-&quot;_);_(@_)"/>
    <numFmt numFmtId="177" formatCode="#,##0_ "/>
    <numFmt numFmtId="178" formatCode="_ * #,##0_ ;_ * \-#,##0_ ;_ * &quot;-&quot;_ ;_ @_ "/>
    <numFmt numFmtId="179" formatCode="#,##0.0_ "/>
    <numFmt numFmtId="180" formatCode="#,##0;[Red]#,##0"/>
    <numFmt numFmtId="181" formatCode="#,##0.00_ "/>
    <numFmt numFmtId="182" formatCode="#,##0_);[Red]\(#,##0\)"/>
    <numFmt numFmtId="183" formatCode="#,##0.0_);[Red]\(#,##0.0\)"/>
    <numFmt numFmtId="184" formatCode="_ * #,##0.0_ ;_ * \-#,##0.0_ ;_ * &quot;-&quot;_ ;_ @_ "/>
  </numFmts>
  <fonts count="60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0"/>
      <name val="-윤고딕320"/>
      <family val="1"/>
      <charset val="129"/>
    </font>
    <font>
      <sz val="12"/>
      <name val="Arial Narrow"/>
      <family val="2"/>
    </font>
    <font>
      <sz val="12"/>
      <name val="Courier New"/>
      <family val="3"/>
    </font>
    <font>
      <b/>
      <sz val="12"/>
      <name val="Courier New"/>
      <family val="3"/>
    </font>
    <font>
      <sz val="9"/>
      <name val="맑은 고딕"/>
      <family val="3"/>
      <charset val="129"/>
      <scheme val="minor"/>
    </font>
    <font>
      <sz val="9"/>
      <name val="Times New Roman"/>
      <family val="1"/>
    </font>
    <font>
      <sz val="12"/>
      <name val="맑은 고딕"/>
      <family val="3"/>
      <charset val="129"/>
    </font>
    <font>
      <sz val="10"/>
      <name val="바탕체"/>
      <family val="1"/>
      <charset val="129"/>
    </font>
    <font>
      <sz val="14"/>
      <name val="바탕체"/>
      <family val="1"/>
      <charset val="129"/>
    </font>
    <font>
      <sz val="12"/>
      <name val="바탕체"/>
      <family val="1"/>
      <charset val="129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굴림"/>
      <family val="3"/>
      <charset val="129"/>
    </font>
    <font>
      <b/>
      <sz val="14"/>
      <color indexed="12"/>
      <name val="바탕체"/>
      <family val="1"/>
      <charset val="129"/>
    </font>
    <font>
      <sz val="11"/>
      <name val="돋움"/>
      <family val="3"/>
      <charset val="129"/>
    </font>
    <font>
      <sz val="10"/>
      <name val="Times New Roman"/>
      <family val="1"/>
    </font>
    <font>
      <sz val="12"/>
      <name val="바탕"/>
      <family val="1"/>
      <charset val="129"/>
    </font>
    <font>
      <b/>
      <sz val="9"/>
      <name val="Times New Roman"/>
      <family val="1"/>
    </font>
    <font>
      <sz val="9"/>
      <name val="바탕"/>
      <family val="1"/>
      <charset val="129"/>
    </font>
    <font>
      <sz val="11"/>
      <name val="Arial"/>
      <family val="2"/>
    </font>
    <font>
      <b/>
      <sz val="1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sz val="9"/>
      <name val="굴림"/>
      <family val="3"/>
      <charset val="129"/>
    </font>
    <font>
      <sz val="9"/>
      <name val="Courier New"/>
      <family val="3"/>
    </font>
    <font>
      <sz val="9"/>
      <name val="굴림체"/>
      <family val="3"/>
      <charset val="129"/>
    </font>
    <font>
      <sz val="14"/>
      <name val="맑은 고딕"/>
      <family val="3"/>
      <charset val="129"/>
      <scheme val="minor"/>
    </font>
    <font>
      <b/>
      <sz val="16"/>
      <name val="바탕체"/>
      <family val="1"/>
      <charset val="129"/>
    </font>
    <font>
      <b/>
      <sz val="14"/>
      <name val="바탕체"/>
      <family val="1"/>
      <charset val="129"/>
    </font>
    <font>
      <b/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바탕체"/>
      <family val="1"/>
      <charset val="129"/>
    </font>
    <font>
      <sz val="11"/>
      <name val="Courier New"/>
      <family val="3"/>
    </font>
    <font>
      <b/>
      <sz val="11"/>
      <name val="Courier New"/>
      <family val="3"/>
    </font>
    <font>
      <b/>
      <sz val="12"/>
      <name val="바탕체"/>
      <family val="1"/>
      <charset val="129"/>
    </font>
    <font>
      <sz val="11"/>
      <name val="Times New Roman"/>
      <family val="1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inor"/>
    </font>
    <font>
      <sz val="14"/>
      <name val="Times New Roman"/>
      <family val="1"/>
    </font>
    <font>
      <b/>
      <sz val="14"/>
      <name val="맑은 고딕"/>
      <family val="3"/>
      <charset val="129"/>
      <scheme val="minor"/>
    </font>
    <font>
      <u/>
      <sz val="9"/>
      <name val="Times New Roman"/>
      <family val="1"/>
    </font>
    <font>
      <b/>
      <sz val="16"/>
      <name val="맑은 고딕"/>
      <family val="3"/>
      <charset val="129"/>
    </font>
    <font>
      <b/>
      <sz val="14"/>
      <name val="맑은 고딕"/>
      <family val="3"/>
      <charset val="129"/>
    </font>
    <font>
      <sz val="14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1"/>
      <name val="나눔고딕"/>
      <family val="3"/>
      <charset val="129"/>
    </font>
    <font>
      <b/>
      <sz val="11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4" fillId="0" borderId="0"/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504">
    <xf numFmtId="0" fontId="0" fillId="0" borderId="0" xfId="0"/>
    <xf numFmtId="176" fontId="22" fillId="0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84" fontId="41" fillId="0" borderId="0" xfId="0" applyNumberFormat="1" applyFont="1" applyFill="1" applyAlignment="1">
      <alignment shrinkToFit="1"/>
    </xf>
    <xf numFmtId="0" fontId="41" fillId="0" borderId="0" xfId="0" applyFont="1" applyFill="1" applyAlignment="1">
      <alignment shrinkToFit="1"/>
    </xf>
    <xf numFmtId="184" fontId="42" fillId="0" borderId="0" xfId="0" applyNumberFormat="1" applyFont="1" applyFill="1" applyAlignment="1">
      <alignment shrinkToFit="1"/>
    </xf>
    <xf numFmtId="0" fontId="42" fillId="0" borderId="0" xfId="0" applyFont="1" applyFill="1" applyAlignment="1">
      <alignment shrinkToFit="1"/>
    </xf>
    <xf numFmtId="0" fontId="41" fillId="0" borderId="0" xfId="0" applyFont="1" applyFill="1" applyBorder="1" applyAlignment="1">
      <alignment shrinkToFit="1"/>
    </xf>
    <xf numFmtId="0" fontId="7" fillId="0" borderId="0" xfId="0" applyFont="1" applyFill="1" applyAlignment="1">
      <alignment vertical="center"/>
    </xf>
    <xf numFmtId="182" fontId="43" fillId="0" borderId="5" xfId="0" applyNumberFormat="1" applyFont="1" applyFill="1" applyBorder="1" applyAlignment="1">
      <alignment horizontal="right" vertical="center" shrinkToFit="1"/>
    </xf>
    <xf numFmtId="0" fontId="7" fillId="0" borderId="0" xfId="0" applyFont="1" applyFill="1"/>
    <xf numFmtId="0" fontId="19" fillId="0" borderId="0" xfId="0" applyFont="1" applyFill="1"/>
    <xf numFmtId="183" fontId="43" fillId="0" borderId="0" xfId="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/>
    <xf numFmtId="0" fontId="48" fillId="0" borderId="3" xfId="0" applyFont="1" applyFill="1" applyBorder="1" applyAlignment="1">
      <alignment horizontal="center" vertical="center" shrinkToFit="1"/>
    </xf>
    <xf numFmtId="0" fontId="48" fillId="0" borderId="6" xfId="0" applyFont="1" applyFill="1" applyBorder="1" applyAlignment="1">
      <alignment horizontal="center" vertical="center" shrinkToFit="1"/>
    </xf>
    <xf numFmtId="0" fontId="6" fillId="0" borderId="0" xfId="0" applyFont="1" applyFill="1"/>
    <xf numFmtId="177" fontId="6" fillId="0" borderId="0" xfId="0" applyNumberFormat="1" applyFont="1" applyFill="1"/>
    <xf numFmtId="0" fontId="7" fillId="0" borderId="0" xfId="0" applyFont="1" applyFill="1" applyAlignment="1">
      <alignment horizontal="centerContinuous"/>
    </xf>
    <xf numFmtId="177" fontId="7" fillId="0" borderId="0" xfId="0" applyNumberFormat="1" applyFont="1" applyFill="1"/>
    <xf numFmtId="0" fontId="11" fillId="0" borderId="3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shrinkToFit="1"/>
    </xf>
    <xf numFmtId="0" fontId="45" fillId="0" borderId="0" xfId="0" applyFont="1" applyFill="1" applyAlignment="1">
      <alignment shrinkToFit="1"/>
    </xf>
    <xf numFmtId="0" fontId="43" fillId="0" borderId="0" xfId="0" applyFont="1" applyFill="1" applyAlignment="1">
      <alignment shrinkToFit="1"/>
    </xf>
    <xf numFmtId="0" fontId="43" fillId="0" borderId="0" xfId="0" applyFont="1" applyFill="1" applyBorder="1" applyAlignment="1">
      <alignment shrinkToFit="1"/>
    </xf>
    <xf numFmtId="177" fontId="46" fillId="0" borderId="0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/>
    <xf numFmtId="0" fontId="43" fillId="0" borderId="0" xfId="0" applyFont="1" applyFill="1"/>
    <xf numFmtId="0" fontId="11" fillId="0" borderId="6" xfId="0" applyFont="1" applyFill="1" applyBorder="1" applyAlignment="1">
      <alignment horizontal="center" vertical="center" shrinkToFit="1"/>
    </xf>
    <xf numFmtId="0" fontId="47" fillId="0" borderId="0" xfId="0" applyFont="1" applyFill="1"/>
    <xf numFmtId="177" fontId="47" fillId="0" borderId="0" xfId="0" applyNumberFormat="1" applyFont="1" applyFill="1"/>
    <xf numFmtId="0" fontId="48" fillId="0" borderId="1" xfId="0" applyFont="1" applyFill="1" applyBorder="1" applyAlignment="1">
      <alignment horizontal="center" vertical="center" shrinkToFit="1"/>
    </xf>
    <xf numFmtId="177" fontId="20" fillId="0" borderId="11" xfId="0" applyNumberFormat="1" applyFont="1" applyFill="1" applyBorder="1" applyAlignment="1">
      <alignment horizontal="center" vertical="center" shrinkToFit="1"/>
    </xf>
    <xf numFmtId="177" fontId="20" fillId="0" borderId="10" xfId="0" applyNumberFormat="1" applyFont="1" applyFill="1" applyBorder="1" applyAlignment="1">
      <alignment horizontal="center" vertical="center" shrinkToFit="1"/>
    </xf>
    <xf numFmtId="177" fontId="20" fillId="0" borderId="2" xfId="0" applyNumberFormat="1" applyFont="1" applyFill="1" applyBorder="1" applyAlignment="1">
      <alignment horizontal="center" vertical="center" shrinkToFit="1"/>
    </xf>
    <xf numFmtId="177" fontId="20" fillId="0" borderId="5" xfId="0" applyNumberFormat="1" applyFont="1" applyFill="1" applyBorder="1" applyAlignment="1">
      <alignment horizontal="center" vertical="center" shrinkToFit="1"/>
    </xf>
    <xf numFmtId="177" fontId="20" fillId="0" borderId="0" xfId="0" applyNumberFormat="1" applyFont="1" applyFill="1" applyBorder="1" applyAlignment="1">
      <alignment horizontal="center" vertical="center" shrinkToFit="1"/>
    </xf>
    <xf numFmtId="177" fontId="20" fillId="0" borderId="4" xfId="0" applyNumberFormat="1" applyFont="1" applyFill="1" applyBorder="1" applyAlignment="1">
      <alignment horizontal="center" vertical="center" shrinkToFit="1"/>
    </xf>
    <xf numFmtId="177" fontId="20" fillId="0" borderId="5" xfId="3" applyNumberFormat="1" applyFont="1" applyFill="1" applyBorder="1" applyAlignment="1">
      <alignment horizontal="center" vertical="center" shrinkToFit="1"/>
    </xf>
    <xf numFmtId="177" fontId="20" fillId="0" borderId="0" xfId="3" applyNumberFormat="1" applyFont="1" applyFill="1" applyBorder="1" applyAlignment="1">
      <alignment horizontal="center" vertical="center" shrinkToFit="1"/>
    </xf>
    <xf numFmtId="177" fontId="20" fillId="0" borderId="4" xfId="3" applyNumberFormat="1" applyFont="1" applyFill="1" applyBorder="1" applyAlignment="1">
      <alignment horizontal="center" vertical="center" shrinkToFit="1"/>
    </xf>
    <xf numFmtId="0" fontId="48" fillId="0" borderId="3" xfId="3" applyFont="1" applyFill="1" applyBorder="1" applyAlignment="1">
      <alignment horizontal="center" vertical="center" shrinkToFit="1"/>
    </xf>
    <xf numFmtId="177" fontId="20" fillId="0" borderId="4" xfId="3" applyNumberFormat="1" applyFont="1" applyFill="1" applyBorder="1" applyAlignment="1">
      <alignment horizontal="center" shrinkToFit="1"/>
    </xf>
    <xf numFmtId="177" fontId="20" fillId="0" borderId="8" xfId="3" applyNumberFormat="1" applyFont="1" applyFill="1" applyBorder="1" applyAlignment="1">
      <alignment horizontal="center" vertical="center" shrinkToFit="1"/>
    </xf>
    <xf numFmtId="177" fontId="20" fillId="0" borderId="9" xfId="3" applyNumberFormat="1" applyFont="1" applyFill="1" applyBorder="1" applyAlignment="1">
      <alignment horizontal="center" vertical="center" shrinkToFit="1"/>
    </xf>
    <xf numFmtId="177" fontId="20" fillId="0" borderId="7" xfId="3" applyNumberFormat="1" applyFont="1" applyFill="1" applyBorder="1" applyAlignment="1">
      <alignment horizontal="center" vertical="center" shrinkToFit="1"/>
    </xf>
    <xf numFmtId="0" fontId="48" fillId="0" borderId="6" xfId="3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7" fillId="0" borderId="0" xfId="0" applyFont="1" applyFill="1" applyAlignment="1">
      <alignment horizontal="left" vertical="center"/>
    </xf>
    <xf numFmtId="0" fontId="14" fillId="0" borderId="0" xfId="0" applyFont="1" applyFill="1"/>
    <xf numFmtId="0" fontId="14" fillId="0" borderId="0" xfId="0" applyFont="1" applyFill="1" applyBorder="1" applyAlignment="1"/>
    <xf numFmtId="0" fontId="15" fillId="0" borderId="0" xfId="0" applyFont="1" applyFill="1"/>
    <xf numFmtId="0" fontId="48" fillId="0" borderId="3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 shrinkToFit="1"/>
    </xf>
    <xf numFmtId="177" fontId="20" fillId="0" borderId="9" xfId="0" applyNumberFormat="1" applyFont="1" applyFill="1" applyBorder="1" applyAlignment="1">
      <alignment horizontal="center" vertical="center" shrinkToFit="1"/>
    </xf>
    <xf numFmtId="177" fontId="20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3" fontId="14" fillId="0" borderId="0" xfId="0" applyNumberFormat="1" applyFont="1" applyFill="1"/>
    <xf numFmtId="0" fontId="23" fillId="0" borderId="0" xfId="0" applyFont="1" applyFill="1" applyBorder="1" applyAlignment="1">
      <alignment horizontal="center" vertical="center"/>
    </xf>
    <xf numFmtId="0" fontId="48" fillId="0" borderId="3" xfId="0" quotePrefix="1" applyNumberFormat="1" applyFont="1" applyFill="1" applyBorder="1" applyAlignment="1">
      <alignment horizontal="centerContinuous" vertical="center"/>
    </xf>
    <xf numFmtId="179" fontId="20" fillId="0" borderId="0" xfId="0" applyNumberFormat="1" applyFont="1" applyFill="1" applyBorder="1" applyAlignment="1">
      <alignment horizontal="center" vertical="center" wrapText="1" shrinkToFit="1"/>
    </xf>
    <xf numFmtId="177" fontId="20" fillId="0" borderId="4" xfId="0" applyNumberFormat="1" applyFont="1" applyFill="1" applyBorder="1" applyAlignment="1">
      <alignment horizontal="center" vertical="center" wrapText="1" shrinkToFit="1"/>
    </xf>
    <xf numFmtId="179" fontId="20" fillId="0" borderId="0" xfId="3" applyNumberFormat="1" applyFont="1" applyFill="1" applyBorder="1" applyAlignment="1">
      <alignment horizontal="center" vertical="center" wrapText="1" shrinkToFit="1"/>
    </xf>
    <xf numFmtId="177" fontId="20" fillId="0" borderId="4" xfId="3" applyNumberFormat="1" applyFont="1" applyFill="1" applyBorder="1" applyAlignment="1">
      <alignment horizontal="center" vertical="center" wrapText="1" shrinkToFit="1"/>
    </xf>
    <xf numFmtId="0" fontId="7" fillId="0" borderId="0" xfId="0" quotePrefix="1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177" fontId="15" fillId="0" borderId="0" xfId="0" applyNumberFormat="1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177" fontId="27" fillId="0" borderId="0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/>
    <xf numFmtId="3" fontId="7" fillId="0" borderId="0" xfId="0" applyNumberFormat="1" applyFont="1" applyFill="1"/>
    <xf numFmtId="0" fontId="7" fillId="0" borderId="0" xfId="0" applyFont="1" applyFill="1" applyBorder="1" applyAlignment="1"/>
    <xf numFmtId="0" fontId="28" fillId="0" borderId="0" xfId="0" applyFont="1" applyFill="1" applyAlignment="1">
      <alignment horizontal="left"/>
    </xf>
    <xf numFmtId="3" fontId="15" fillId="0" borderId="0" xfId="0" applyNumberFormat="1" applyFont="1" applyFill="1"/>
    <xf numFmtId="0" fontId="48" fillId="0" borderId="3" xfId="0" quotePrefix="1" applyNumberFormat="1" applyFont="1" applyFill="1" applyBorder="1" applyAlignment="1">
      <alignment horizontal="center" vertical="center"/>
    </xf>
    <xf numFmtId="0" fontId="48" fillId="0" borderId="3" xfId="3" quotePrefix="1" applyNumberFormat="1" applyFont="1" applyFill="1" applyBorder="1" applyAlignment="1">
      <alignment horizontal="center" vertical="center"/>
    </xf>
    <xf numFmtId="0" fontId="48" fillId="0" borderId="6" xfId="0" quotePrefix="1" applyNumberFormat="1" applyFont="1" applyFill="1" applyBorder="1" applyAlignment="1">
      <alignment horizontal="center" vertical="center"/>
    </xf>
    <xf numFmtId="0" fontId="48" fillId="0" borderId="5" xfId="0" quotePrefix="1" applyNumberFormat="1" applyFont="1" applyFill="1" applyBorder="1" applyAlignment="1">
      <alignment horizontal="center" vertical="center"/>
    </xf>
    <xf numFmtId="0" fontId="48" fillId="0" borderId="8" xfId="0" quotePrefix="1" applyNumberFormat="1" applyFont="1" applyFill="1" applyBorder="1" applyAlignment="1">
      <alignment horizontal="center" vertical="center"/>
    </xf>
    <xf numFmtId="177" fontId="20" fillId="0" borderId="5" xfId="3" applyNumberFormat="1" applyFont="1" applyFill="1" applyBorder="1" applyAlignment="1">
      <alignment horizontal="center" vertical="center" wrapText="1" shrinkToFit="1"/>
    </xf>
    <xf numFmtId="177" fontId="20" fillId="0" borderId="0" xfId="3" applyNumberFormat="1" applyFont="1" applyFill="1" applyBorder="1" applyAlignment="1" applyProtection="1">
      <alignment horizontal="center" vertical="center" wrapText="1" shrinkToFit="1"/>
    </xf>
    <xf numFmtId="177" fontId="20" fillId="0" borderId="4" xfId="3" applyNumberFormat="1" applyFont="1" applyFill="1" applyBorder="1" applyAlignment="1" applyProtection="1">
      <alignment horizontal="center" vertical="center" wrapText="1" shrinkToFit="1"/>
    </xf>
    <xf numFmtId="177" fontId="20" fillId="0" borderId="7" xfId="0" applyNumberFormat="1" applyFont="1" applyFill="1" applyBorder="1" applyAlignment="1">
      <alignment horizontal="center" vertical="center" wrapText="1" shrinkToFit="1"/>
    </xf>
    <xf numFmtId="3" fontId="19" fillId="0" borderId="0" xfId="0" applyNumberFormat="1" applyFont="1" applyFill="1"/>
    <xf numFmtId="0" fontId="7" fillId="0" borderId="0" xfId="0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Continuous"/>
    </xf>
    <xf numFmtId="177" fontId="1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180" fontId="30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center" vertical="center"/>
    </xf>
    <xf numFmtId="177" fontId="32" fillId="0" borderId="0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36" fillId="0" borderId="0" xfId="0" applyFont="1" applyFill="1" applyBorder="1"/>
    <xf numFmtId="0" fontId="14" fillId="0" borderId="0" xfId="0" applyFont="1" applyFill="1" applyAlignment="1"/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/>
    <xf numFmtId="178" fontId="1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/>
    <xf numFmtId="0" fontId="36" fillId="0" borderId="0" xfId="0" applyFont="1" applyFill="1" applyBorder="1" applyAlignment="1">
      <alignment vertical="top"/>
    </xf>
    <xf numFmtId="0" fontId="36" fillId="0" borderId="0" xfId="0" applyFont="1" applyFill="1"/>
    <xf numFmtId="0" fontId="48" fillId="0" borderId="3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Continuous" vertical="center" wrapText="1"/>
    </xf>
    <xf numFmtId="179" fontId="20" fillId="0" borderId="0" xfId="0" applyNumberFormat="1" applyFont="1" applyFill="1" applyBorder="1" applyAlignment="1" applyProtection="1">
      <alignment horizontal="center" vertical="center" shrinkToFit="1"/>
    </xf>
    <xf numFmtId="179" fontId="20" fillId="0" borderId="0" xfId="3" applyNumberFormat="1" applyFont="1" applyFill="1" applyBorder="1" applyAlignment="1" applyProtection="1">
      <alignment horizontal="center" vertical="center" shrinkToFit="1"/>
    </xf>
    <xf numFmtId="0" fontId="38" fillId="0" borderId="9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Continuous" vertical="center" wrapText="1"/>
    </xf>
    <xf numFmtId="177" fontId="20" fillId="0" borderId="13" xfId="0" applyNumberFormat="1" applyFont="1" applyFill="1" applyBorder="1" applyAlignment="1" applyProtection="1">
      <alignment horizontal="center" vertical="center" wrapText="1" shrinkToFit="1"/>
    </xf>
    <xf numFmtId="177" fontId="36" fillId="0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79" fontId="20" fillId="0" borderId="13" xfId="0" applyNumberFormat="1" applyFont="1" applyFill="1" applyBorder="1" applyAlignment="1">
      <alignment horizontal="center" vertical="center" wrapText="1" shrinkToFit="1"/>
    </xf>
    <xf numFmtId="0" fontId="48" fillId="0" borderId="1" xfId="0" applyFont="1" applyFill="1" applyBorder="1" applyAlignment="1">
      <alignment horizontal="centerContinuous" vertical="center" wrapText="1"/>
    </xf>
    <xf numFmtId="177" fontId="20" fillId="0" borderId="11" xfId="0" applyNumberFormat="1" applyFont="1" applyFill="1" applyBorder="1" applyAlignment="1" applyProtection="1">
      <alignment horizontal="center" vertical="center" wrapText="1" shrinkToFit="1"/>
    </xf>
    <xf numFmtId="177" fontId="20" fillId="0" borderId="10" xfId="0" applyNumberFormat="1" applyFont="1" applyFill="1" applyBorder="1" applyAlignment="1" applyProtection="1">
      <alignment horizontal="center" vertical="center" wrapText="1" shrinkToFit="1"/>
    </xf>
    <xf numFmtId="177" fontId="20" fillId="0" borderId="5" xfId="3" applyNumberFormat="1" applyFont="1" applyFill="1" applyBorder="1" applyAlignment="1" applyProtection="1">
      <alignment horizontal="center" vertical="center" wrapText="1" shrinkToFit="1"/>
    </xf>
    <xf numFmtId="177" fontId="20" fillId="0" borderId="10" xfId="0" applyNumberFormat="1" applyFont="1" applyFill="1" applyBorder="1" applyAlignment="1">
      <alignment horizontal="center" vertical="center" wrapText="1" shrinkToFit="1"/>
    </xf>
    <xf numFmtId="179" fontId="20" fillId="0" borderId="0" xfId="0" applyNumberFormat="1" applyFont="1" applyFill="1" applyBorder="1" applyAlignment="1">
      <alignment horizontal="center" vertical="center" shrinkToFit="1"/>
    </xf>
    <xf numFmtId="179" fontId="20" fillId="0" borderId="9" xfId="0" applyNumberFormat="1" applyFont="1" applyFill="1" applyBorder="1" applyAlignment="1">
      <alignment horizontal="center" vertical="center" shrinkToFit="1"/>
    </xf>
    <xf numFmtId="179" fontId="20" fillId="0" borderId="4" xfId="0" applyNumberFormat="1" applyFont="1" applyFill="1" applyBorder="1" applyAlignment="1">
      <alignment horizontal="center" vertical="center" shrinkToFit="1"/>
    </xf>
    <xf numFmtId="179" fontId="20" fillId="0" borderId="7" xfId="0" applyNumberFormat="1" applyFont="1" applyFill="1" applyBorder="1" applyAlignment="1">
      <alignment horizontal="center" vertical="center" shrinkToFit="1"/>
    </xf>
    <xf numFmtId="179" fontId="20" fillId="0" borderId="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/>
    </xf>
    <xf numFmtId="0" fontId="7" fillId="0" borderId="9" xfId="0" applyFont="1" applyFill="1" applyBorder="1" applyAlignment="1"/>
    <xf numFmtId="177" fontId="20" fillId="0" borderId="0" xfId="0" applyNumberFormat="1" applyFont="1" applyFill="1" applyBorder="1" applyAlignment="1" applyProtection="1">
      <alignment horizontal="center" vertical="center" wrapText="1" shrinkToFit="1"/>
    </xf>
    <xf numFmtId="177" fontId="20" fillId="0" borderId="4" xfId="0" applyNumberFormat="1" applyFont="1" applyFill="1" applyBorder="1" applyAlignment="1" applyProtection="1">
      <alignment horizontal="center" vertical="center" wrapText="1" shrinkToFit="1"/>
    </xf>
    <xf numFmtId="177" fontId="20" fillId="0" borderId="5" xfId="0" applyNumberFormat="1" applyFont="1" applyFill="1" applyBorder="1" applyAlignment="1">
      <alignment horizontal="center" vertical="center" wrapText="1" shrinkToFit="1"/>
    </xf>
    <xf numFmtId="177" fontId="20" fillId="0" borderId="0" xfId="0" applyNumberFormat="1" applyFont="1" applyFill="1" applyBorder="1" applyAlignment="1">
      <alignment horizontal="center" vertical="center" wrapText="1" shrinkToFit="1"/>
    </xf>
    <xf numFmtId="177" fontId="20" fillId="0" borderId="5" xfId="0" applyNumberFormat="1" applyFont="1" applyFill="1" applyBorder="1" applyAlignment="1" applyProtection="1">
      <alignment horizontal="center" vertical="center" wrapText="1" shrinkToFit="1"/>
    </xf>
    <xf numFmtId="177" fontId="20" fillId="0" borderId="9" xfId="0" applyNumberFormat="1" applyFont="1" applyFill="1" applyBorder="1" applyAlignment="1">
      <alignment horizontal="center" vertical="center" wrapText="1" shrinkToFit="1"/>
    </xf>
    <xf numFmtId="177" fontId="20" fillId="0" borderId="9" xfId="0" applyNumberFormat="1" applyFont="1" applyFill="1" applyBorder="1" applyAlignment="1" applyProtection="1">
      <alignment horizontal="center" vertical="center" wrapText="1" shrinkToFit="1"/>
    </xf>
    <xf numFmtId="177" fontId="20" fillId="0" borderId="7" xfId="0" applyNumberFormat="1" applyFont="1" applyFill="1" applyBorder="1" applyAlignment="1" applyProtection="1">
      <alignment horizontal="center" vertical="center" wrapText="1" shrinkToFit="1"/>
    </xf>
    <xf numFmtId="177" fontId="20" fillId="0" borderId="8" xfId="0" applyNumberFormat="1" applyFont="1" applyFill="1" applyBorder="1" applyAlignment="1">
      <alignment horizontal="center" vertical="center" wrapText="1" shrinkToFit="1"/>
    </xf>
    <xf numFmtId="179" fontId="20" fillId="0" borderId="0" xfId="0" applyNumberFormat="1" applyFont="1" applyFill="1" applyBorder="1" applyAlignment="1" applyProtection="1">
      <alignment horizontal="center" vertical="center" wrapText="1" shrinkToFit="1"/>
    </xf>
    <xf numFmtId="179" fontId="20" fillId="0" borderId="4" xfId="0" applyNumberFormat="1" applyFont="1" applyFill="1" applyBorder="1" applyAlignment="1" applyProtection="1">
      <alignment horizontal="center" vertical="center" wrapText="1" shrinkToFit="1"/>
    </xf>
    <xf numFmtId="177" fontId="20" fillId="0" borderId="0" xfId="3" applyNumberFormat="1" applyFont="1" applyFill="1" applyBorder="1" applyAlignment="1">
      <alignment horizontal="center" vertical="center" wrapText="1" shrinkToFit="1"/>
    </xf>
    <xf numFmtId="179" fontId="20" fillId="0" borderId="10" xfId="0" applyNumberFormat="1" applyFont="1" applyFill="1" applyBorder="1" applyAlignment="1" applyProtection="1">
      <alignment horizontal="center" vertical="center" wrapText="1" shrinkToFit="1"/>
    </xf>
    <xf numFmtId="0" fontId="49" fillId="0" borderId="3" xfId="0" applyFont="1" applyFill="1" applyBorder="1" applyAlignment="1">
      <alignment horizontal="center" vertical="center" shrinkToFit="1"/>
    </xf>
    <xf numFmtId="177" fontId="21" fillId="0" borderId="5" xfId="0" applyNumberFormat="1" applyFont="1" applyFill="1" applyBorder="1" applyAlignment="1">
      <alignment horizontal="center" vertical="center" shrinkToFit="1"/>
    </xf>
    <xf numFmtId="179" fontId="21" fillId="0" borderId="0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>
      <alignment horizontal="center" vertical="center" shrinkToFit="1"/>
    </xf>
    <xf numFmtId="179" fontId="21" fillId="0" borderId="4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0" fontId="5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77" fontId="21" fillId="0" borderId="4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/>
    <xf numFmtId="0" fontId="0" fillId="0" borderId="0" xfId="0" applyFont="1" applyFill="1" applyAlignment="1">
      <alignment horizontal="center"/>
    </xf>
    <xf numFmtId="0" fontId="52" fillId="0" borderId="0" xfId="0" applyFont="1" applyFill="1" applyAlignment="1"/>
    <xf numFmtId="177" fontId="0" fillId="0" borderId="0" xfId="0" applyNumberFormat="1" applyFont="1" applyFill="1"/>
    <xf numFmtId="0" fontId="49" fillId="0" borderId="3" xfId="0" applyFont="1" applyFill="1" applyBorder="1" applyAlignment="1">
      <alignment horizontal="center" vertical="center"/>
    </xf>
    <xf numFmtId="177" fontId="20" fillId="0" borderId="0" xfId="1" applyNumberFormat="1" applyFont="1" applyFill="1" applyBorder="1" applyAlignment="1">
      <alignment horizontal="center" vertical="center"/>
    </xf>
    <xf numFmtId="177" fontId="21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7" fontId="20" fillId="0" borderId="9" xfId="1" applyNumberFormat="1" applyFont="1" applyFill="1" applyBorder="1" applyAlignment="1">
      <alignment horizontal="center" vertical="center"/>
    </xf>
    <xf numFmtId="0" fontId="53" fillId="0" borderId="0" xfId="0" applyFont="1" applyFill="1" applyAlignment="1" applyProtection="1"/>
    <xf numFmtId="0" fontId="16" fillId="0" borderId="0" xfId="0" applyFont="1" applyFill="1" applyAlignment="1"/>
    <xf numFmtId="0" fontId="17" fillId="0" borderId="0" xfId="0" applyFont="1" applyFill="1"/>
    <xf numFmtId="0" fontId="17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shrinkToFit="1"/>
    </xf>
    <xf numFmtId="177" fontId="13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77" fontId="21" fillId="0" borderId="5" xfId="0" applyNumberFormat="1" applyFont="1" applyFill="1" applyBorder="1" applyAlignment="1">
      <alignment horizontal="center" vertical="center" wrapText="1" shrinkToFit="1"/>
    </xf>
    <xf numFmtId="177" fontId="21" fillId="0" borderId="0" xfId="0" applyNumberFormat="1" applyFont="1" applyFill="1" applyBorder="1" applyAlignment="1">
      <alignment horizontal="center" vertical="center" wrapText="1" shrinkToFit="1"/>
    </xf>
    <xf numFmtId="177" fontId="21" fillId="0" borderId="4" xfId="0" applyNumberFormat="1" applyFont="1" applyFill="1" applyBorder="1" applyAlignment="1">
      <alignment horizontal="center" vertical="center" wrapText="1" shrinkToFit="1"/>
    </xf>
    <xf numFmtId="41" fontId="13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49" fillId="0" borderId="6" xfId="0" quotePrefix="1" applyNumberFormat="1" applyFont="1" applyFill="1" applyBorder="1" applyAlignment="1">
      <alignment horizontal="center" vertical="center"/>
    </xf>
    <xf numFmtId="177" fontId="21" fillId="0" borderId="9" xfId="3" applyNumberFormat="1" applyFont="1" applyFill="1" applyBorder="1" applyAlignment="1">
      <alignment horizontal="center" vertical="center" wrapText="1" shrinkToFit="1"/>
    </xf>
    <xf numFmtId="179" fontId="21" fillId="0" borderId="9" xfId="3" applyNumberFormat="1" applyFont="1" applyFill="1" applyBorder="1" applyAlignment="1">
      <alignment horizontal="center" vertical="center" wrapText="1" shrinkToFit="1"/>
    </xf>
    <xf numFmtId="177" fontId="21" fillId="0" borderId="7" xfId="3" applyNumberFormat="1" applyFont="1" applyFill="1" applyBorder="1" applyAlignment="1">
      <alignment horizontal="center" vertical="center" wrapText="1" shrinkToFit="1"/>
    </xf>
    <xf numFmtId="3" fontId="0" fillId="0" borderId="0" xfId="0" applyNumberFormat="1" applyFont="1" applyFill="1"/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7" fontId="21" fillId="0" borderId="9" xfId="3" applyNumberFormat="1" applyFont="1" applyFill="1" applyBorder="1" applyAlignment="1" applyProtection="1">
      <alignment horizontal="center" vertical="center" wrapText="1" shrinkToFit="1"/>
    </xf>
    <xf numFmtId="177" fontId="21" fillId="0" borderId="7" xfId="3" applyNumberFormat="1" applyFont="1" applyFill="1" applyBorder="1" applyAlignment="1" applyProtection="1">
      <alignment horizontal="center" vertical="center" wrapText="1" shrinkToFit="1"/>
    </xf>
    <xf numFmtId="0" fontId="49" fillId="0" borderId="6" xfId="3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/>
    <xf numFmtId="0" fontId="49" fillId="0" borderId="6" xfId="0" applyFont="1" applyFill="1" applyBorder="1" applyAlignment="1">
      <alignment horizontal="center" vertical="center" wrapText="1"/>
    </xf>
    <xf numFmtId="177" fontId="20" fillId="0" borderId="9" xfId="3" applyNumberFormat="1" applyFont="1" applyFill="1" applyBorder="1" applyAlignment="1" applyProtection="1">
      <alignment horizontal="center" vertical="center" shrinkToFit="1"/>
    </xf>
    <xf numFmtId="179" fontId="21" fillId="0" borderId="9" xfId="3" applyNumberFormat="1" applyFont="1" applyFill="1" applyBorder="1" applyAlignment="1" applyProtection="1">
      <alignment horizontal="center" vertical="center" shrinkToFit="1"/>
    </xf>
    <xf numFmtId="177" fontId="20" fillId="0" borderId="9" xfId="3" applyNumberFormat="1" applyFont="1" applyFill="1" applyBorder="1" applyAlignment="1" applyProtection="1">
      <alignment horizontal="center" vertical="center" wrapText="1" shrinkToFit="1"/>
    </xf>
    <xf numFmtId="0" fontId="49" fillId="0" borderId="6" xfId="10" applyFont="1" applyFill="1" applyBorder="1" applyAlignment="1">
      <alignment horizontal="centerContinuous" vertical="center" wrapText="1"/>
    </xf>
    <xf numFmtId="177" fontId="21" fillId="0" borderId="8" xfId="10" applyNumberFormat="1" applyFont="1" applyFill="1" applyBorder="1" applyAlignment="1" applyProtection="1">
      <alignment horizontal="center" vertical="center" wrapText="1" shrinkToFit="1"/>
    </xf>
    <xf numFmtId="177" fontId="21" fillId="0" borderId="9" xfId="10" applyNumberFormat="1" applyFont="1" applyFill="1" applyBorder="1" applyAlignment="1" applyProtection="1">
      <alignment horizontal="center" vertical="center" wrapText="1" shrinkToFit="1"/>
    </xf>
    <xf numFmtId="179" fontId="20" fillId="0" borderId="9" xfId="0" applyNumberFormat="1" applyFont="1" applyFill="1" applyBorder="1" applyAlignment="1" applyProtection="1">
      <alignment horizontal="center" vertical="center" wrapText="1" shrinkToFit="1"/>
    </xf>
    <xf numFmtId="177" fontId="21" fillId="0" borderId="9" xfId="10" applyNumberFormat="1" applyFont="1" applyFill="1" applyBorder="1" applyAlignment="1">
      <alignment horizontal="center" vertical="center" wrapText="1" shrinkToFit="1"/>
    </xf>
    <xf numFmtId="179" fontId="21" fillId="0" borderId="9" xfId="10" applyNumberFormat="1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Continuous" vertical="center" wrapText="1"/>
    </xf>
    <xf numFmtId="179" fontId="21" fillId="0" borderId="0" xfId="0" applyNumberFormat="1" applyFont="1" applyFill="1" applyBorder="1" applyAlignment="1" applyProtection="1">
      <alignment horizontal="center" vertical="center" shrinkToFit="1"/>
    </xf>
    <xf numFmtId="0" fontId="49" fillId="0" borderId="6" xfId="0" applyFont="1" applyFill="1" applyBorder="1" applyAlignment="1">
      <alignment horizontal="centerContinuous" vertical="center" wrapText="1"/>
    </xf>
    <xf numFmtId="179" fontId="21" fillId="0" borderId="9" xfId="0" applyNumberFormat="1" applyFont="1" applyFill="1" applyBorder="1" applyAlignment="1" applyProtection="1">
      <alignment horizontal="center" vertical="center" shrinkToFit="1"/>
    </xf>
    <xf numFmtId="0" fontId="9" fillId="2" borderId="10" xfId="0" applyFont="1" applyFill="1" applyBorder="1" applyAlignment="1">
      <alignment horizontal="centerContinuous" vertical="center"/>
    </xf>
    <xf numFmtId="0" fontId="9" fillId="2" borderId="1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9" fillId="2" borderId="15" xfId="0" applyFont="1" applyFill="1" applyBorder="1" applyAlignment="1">
      <alignment horizontal="centerContinuous" vertical="center"/>
    </xf>
    <xf numFmtId="0" fontId="9" fillId="2" borderId="13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9" fillId="2" borderId="7" xfId="0" applyFont="1" applyFill="1" applyBorder="1" applyAlignment="1">
      <alignment horizontal="centerContinuous"/>
    </xf>
    <xf numFmtId="0" fontId="9" fillId="2" borderId="0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shrinkToFit="1"/>
    </xf>
    <xf numFmtId="0" fontId="9" fillId="2" borderId="9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7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77" fontId="9" fillId="2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77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6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 wrapText="1"/>
    </xf>
    <xf numFmtId="177" fontId="9" fillId="2" borderId="6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Continuous" vertical="center"/>
    </xf>
    <xf numFmtId="3" fontId="9" fillId="2" borderId="1" xfId="0" quotePrefix="1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Continuous" vertical="center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wrapText="1"/>
    </xf>
    <xf numFmtId="3" fontId="9" fillId="2" borderId="8" xfId="0" applyNumberFormat="1" applyFont="1" applyFill="1" applyBorder="1" applyAlignment="1">
      <alignment horizontal="center" wrapText="1"/>
    </xf>
    <xf numFmtId="3" fontId="9" fillId="2" borderId="6" xfId="0" applyNumberFormat="1" applyFont="1" applyFill="1" applyBorder="1" applyAlignment="1">
      <alignment horizontal="center" wrapText="1"/>
    </xf>
    <xf numFmtId="0" fontId="9" fillId="2" borderId="3" xfId="0" quotePrefix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6" xfId="0" quotePrefix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Continuous" vertical="center" wrapText="1"/>
    </xf>
    <xf numFmtId="0" fontId="8" fillId="2" borderId="10" xfId="0" applyFont="1" applyFill="1" applyBorder="1" applyAlignment="1">
      <alignment horizontal="centerContinuous" vertical="center"/>
    </xf>
    <xf numFmtId="178" fontId="8" fillId="2" borderId="2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8" fontId="9" fillId="2" borderId="4" xfId="0" applyNumberFormat="1" applyFont="1" applyFill="1" applyBorder="1" applyAlignment="1">
      <alignment horizontal="center" vertical="center"/>
    </xf>
    <xf numFmtId="178" fontId="9" fillId="2" borderId="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Continuous" vertical="center" wrapText="1"/>
    </xf>
    <xf numFmtId="178" fontId="8" fillId="2" borderId="10" xfId="0" applyNumberFormat="1" applyFont="1" applyFill="1" applyBorder="1" applyAlignment="1">
      <alignment horizontal="centerContinuous" vertical="center"/>
    </xf>
    <xf numFmtId="178" fontId="8" fillId="2" borderId="0" xfId="0" applyNumberFormat="1" applyFont="1" applyFill="1" applyBorder="1" applyAlignment="1">
      <alignment horizontal="centerContinuous" vertical="center"/>
    </xf>
    <xf numFmtId="178" fontId="8" fillId="2" borderId="9" xfId="0" applyNumberFormat="1" applyFont="1" applyFill="1" applyBorder="1" applyAlignment="1">
      <alignment horizontal="centerContinuous" vertical="center"/>
    </xf>
    <xf numFmtId="178" fontId="8" fillId="2" borderId="7" xfId="0" applyNumberFormat="1" applyFont="1" applyFill="1" applyBorder="1" applyAlignment="1">
      <alignment horizontal="centerContinuous" vertical="center"/>
    </xf>
    <xf numFmtId="178" fontId="8" fillId="2" borderId="3" xfId="0" applyNumberFormat="1" applyFont="1" applyFill="1" applyBorder="1" applyAlignment="1">
      <alignment horizontal="center" vertical="center" wrapText="1"/>
    </xf>
    <xf numFmtId="178" fontId="8" fillId="2" borderId="5" xfId="0" applyNumberFormat="1" applyFont="1" applyFill="1" applyBorder="1" applyAlignment="1">
      <alignment horizontal="centerContinuous" vertical="center"/>
    </xf>
    <xf numFmtId="178" fontId="8" fillId="2" borderId="3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178" fontId="9" fillId="2" borderId="6" xfId="0" applyNumberFormat="1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shrinkToFit="1"/>
    </xf>
    <xf numFmtId="178" fontId="9" fillId="2" borderId="3" xfId="0" applyNumberFormat="1" applyFont="1" applyFill="1" applyBorder="1" applyAlignment="1">
      <alignment horizontal="center" vertical="center" wrapText="1"/>
    </xf>
    <xf numFmtId="178" fontId="9" fillId="2" borderId="11" xfId="0" applyNumberFormat="1" applyFont="1" applyFill="1" applyBorder="1" applyAlignment="1">
      <alignment horizontal="center" vertical="center"/>
    </xf>
    <xf numFmtId="178" fontId="9" fillId="2" borderId="11" xfId="0" applyNumberFormat="1" applyFont="1" applyFill="1" applyBorder="1" applyAlignment="1">
      <alignment horizontal="center" vertical="center" shrinkToFit="1"/>
    </xf>
    <xf numFmtId="178" fontId="9" fillId="2" borderId="6" xfId="0" applyNumberFormat="1" applyFont="1" applyFill="1" applyBorder="1" applyAlignment="1">
      <alignment horizontal="center" vertical="center" shrinkToFit="1"/>
    </xf>
    <xf numFmtId="178" fontId="9" fillId="2" borderId="2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 shrinkToFit="1"/>
    </xf>
    <xf numFmtId="178" fontId="9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Continuous" vertical="center" wrapText="1"/>
    </xf>
    <xf numFmtId="178" fontId="9" fillId="2" borderId="13" xfId="0" applyNumberFormat="1" applyFont="1" applyFill="1" applyBorder="1" applyAlignment="1">
      <alignment horizontal="centerContinuous" vertical="center"/>
    </xf>
    <xf numFmtId="178" fontId="9" fillId="2" borderId="10" xfId="0" applyNumberFormat="1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Continuous" vertical="center"/>
    </xf>
    <xf numFmtId="178" fontId="9" fillId="2" borderId="2" xfId="0" applyNumberFormat="1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centerContinuous" vertical="center"/>
    </xf>
    <xf numFmtId="178" fontId="9" fillId="2" borderId="15" xfId="0" applyNumberFormat="1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vertical="center" wrapText="1"/>
    </xf>
    <xf numFmtId="178" fontId="9" fillId="2" borderId="6" xfId="0" applyNumberFormat="1" applyFont="1" applyFill="1" applyBorder="1" applyAlignment="1">
      <alignment vertical="center" wrapText="1"/>
    </xf>
    <xf numFmtId="177" fontId="35" fillId="0" borderId="0" xfId="0" applyNumberFormat="1" applyFont="1" applyFill="1" applyBorder="1" applyAlignment="1" applyProtection="1">
      <alignment horizontal="center" vertical="center"/>
    </xf>
    <xf numFmtId="177" fontId="20" fillId="0" borderId="0" xfId="0" applyNumberFormat="1" applyFont="1" applyFill="1" applyBorder="1" applyAlignment="1" applyProtection="1">
      <alignment horizontal="center" vertical="center" wrapText="1" shrinkToFit="1"/>
    </xf>
    <xf numFmtId="177" fontId="20" fillId="0" borderId="0" xfId="0" applyNumberFormat="1" applyFont="1" applyFill="1" applyBorder="1" applyAlignment="1">
      <alignment horizontal="center" vertical="center" wrapText="1" shrinkToFit="1"/>
    </xf>
    <xf numFmtId="177" fontId="21" fillId="0" borderId="9" xfId="3" applyNumberFormat="1" applyFont="1" applyFill="1" applyBorder="1" applyAlignment="1" applyProtection="1">
      <alignment horizontal="center" vertical="center" shrinkToFit="1"/>
    </xf>
    <xf numFmtId="177" fontId="20" fillId="0" borderId="0" xfId="3" applyNumberFormat="1" applyFont="1" applyFill="1" applyBorder="1" applyAlignment="1" applyProtection="1">
      <alignment horizontal="center" vertical="center" shrinkToFit="1"/>
    </xf>
    <xf numFmtId="177" fontId="20" fillId="0" borderId="0" xfId="0" applyNumberFormat="1" applyFont="1" applyFill="1" applyBorder="1" applyAlignment="1" applyProtection="1">
      <alignment horizontal="center" vertical="center" shrinkToFit="1"/>
    </xf>
    <xf numFmtId="177" fontId="20" fillId="0" borderId="4" xfId="0" applyNumberFormat="1" applyFont="1" applyFill="1" applyBorder="1" applyAlignment="1" applyProtection="1">
      <alignment horizontal="center" vertical="center" shrinkToFit="1"/>
    </xf>
    <xf numFmtId="177" fontId="20" fillId="0" borderId="0" xfId="3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right"/>
    </xf>
    <xf numFmtId="0" fontId="50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 applyAlignment="1"/>
    <xf numFmtId="178" fontId="9" fillId="2" borderId="1" xfId="0" applyNumberFormat="1" applyFont="1" applyFill="1" applyBorder="1" applyAlignment="1">
      <alignment horizontal="center" vertical="center" wrapText="1"/>
    </xf>
    <xf numFmtId="178" fontId="9" fillId="2" borderId="3" xfId="0" applyNumberFormat="1" applyFont="1" applyFill="1" applyBorder="1" applyAlignment="1">
      <alignment horizontal="center" vertical="center"/>
    </xf>
    <xf numFmtId="178" fontId="9" fillId="2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77" fontId="20" fillId="0" borderId="0" xfId="0" applyNumberFormat="1" applyFont="1" applyFill="1" applyBorder="1" applyAlignment="1">
      <alignment horizontal="center" vertical="center" wrapText="1" shrinkToFit="1"/>
    </xf>
    <xf numFmtId="177" fontId="20" fillId="0" borderId="5" xfId="0" applyNumberFormat="1" applyFont="1" applyFill="1" applyBorder="1" applyAlignment="1" applyProtection="1">
      <alignment horizontal="center" vertical="center" wrapText="1" shrinkToFit="1"/>
    </xf>
    <xf numFmtId="177" fontId="20" fillId="0" borderId="0" xfId="0" applyNumberFormat="1" applyFont="1" applyFill="1" applyBorder="1" applyAlignment="1" applyProtection="1">
      <alignment horizontal="center" vertical="center" wrapText="1" shrinkToFit="1"/>
    </xf>
    <xf numFmtId="177" fontId="20" fillId="0" borderId="9" xfId="0" applyNumberFormat="1" applyFont="1" applyFill="1" applyBorder="1" applyAlignment="1">
      <alignment horizontal="center" vertical="center" wrapText="1" shrinkToFit="1"/>
    </xf>
    <xf numFmtId="177" fontId="20" fillId="0" borderId="9" xfId="0" applyNumberFormat="1" applyFont="1" applyFill="1" applyBorder="1" applyAlignment="1" applyProtection="1">
      <alignment horizontal="center" vertical="center" wrapText="1" shrinkToFit="1"/>
    </xf>
    <xf numFmtId="177" fontId="20" fillId="0" borderId="7" xfId="0" applyNumberFormat="1" applyFont="1" applyFill="1" applyBorder="1" applyAlignment="1" applyProtection="1">
      <alignment horizontal="center" vertical="center" wrapText="1" shrinkToFit="1"/>
    </xf>
    <xf numFmtId="177" fontId="20" fillId="0" borderId="8" xfId="0" applyNumberFormat="1" applyFont="1" applyFill="1" applyBorder="1" applyAlignment="1">
      <alignment horizontal="center" vertical="center" wrapText="1" shrinkToFit="1"/>
    </xf>
    <xf numFmtId="177" fontId="20" fillId="0" borderId="8" xfId="0" applyNumberFormat="1" applyFont="1" applyFill="1" applyBorder="1" applyAlignment="1" applyProtection="1">
      <alignment horizontal="center" vertical="center" wrapText="1" shrinkToFit="1"/>
    </xf>
    <xf numFmtId="177" fontId="20" fillId="0" borderId="4" xfId="0" applyNumberFormat="1" applyFont="1" applyFill="1" applyBorder="1" applyAlignment="1" applyProtection="1">
      <alignment horizontal="center" vertical="center" wrapText="1" shrinkToFit="1"/>
    </xf>
    <xf numFmtId="177" fontId="20" fillId="0" borderId="5" xfId="0" applyNumberFormat="1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quotePrefix="1" applyFont="1" applyFill="1" applyBorder="1" applyAlignment="1">
      <alignment horizontal="center" vertical="center"/>
    </xf>
    <xf numFmtId="0" fontId="9" fillId="2" borderId="7" xfId="0" quotePrefix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178" fontId="8" fillId="2" borderId="11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178" fontId="8" fillId="2" borderId="2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8" fontId="8" fillId="2" borderId="3" xfId="0" applyNumberFormat="1" applyFont="1" applyFill="1" applyBorder="1" applyAlignment="1">
      <alignment horizontal="center" vertical="center" wrapText="1"/>
    </xf>
    <xf numFmtId="178" fontId="8" fillId="2" borderId="6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8" fontId="9" fillId="2" borderId="8" xfId="0" applyNumberFormat="1" applyFont="1" applyFill="1" applyBorder="1" applyAlignment="1">
      <alignment horizontal="center" vertical="center" wrapText="1"/>
    </xf>
    <xf numFmtId="178" fontId="9" fillId="2" borderId="9" xfId="0" applyNumberFormat="1" applyFont="1" applyFill="1" applyBorder="1" applyAlignment="1">
      <alignment horizontal="center" vertical="center" wrapText="1"/>
    </xf>
    <xf numFmtId="178" fontId="9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center" vertical="center" wrapText="1"/>
    </xf>
    <xf numFmtId="178" fontId="8" fillId="2" borderId="11" xfId="0" applyNumberFormat="1" applyFont="1" applyFill="1" applyBorder="1" applyAlignment="1">
      <alignment horizontal="center" vertical="center"/>
    </xf>
    <xf numFmtId="178" fontId="8" fillId="2" borderId="10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 applyProtection="1">
      <alignment horizontal="center" vertical="center" shrinkToFit="1"/>
    </xf>
    <xf numFmtId="177" fontId="20" fillId="0" borderId="2" xfId="0" applyNumberFormat="1" applyFont="1" applyFill="1" applyBorder="1" applyAlignment="1" applyProtection="1">
      <alignment horizontal="center" vertical="center" shrinkToFit="1"/>
    </xf>
    <xf numFmtId="177" fontId="21" fillId="0" borderId="9" xfId="3" applyNumberFormat="1" applyFont="1" applyFill="1" applyBorder="1" applyAlignment="1" applyProtection="1">
      <alignment horizontal="center" vertical="center" shrinkToFit="1"/>
    </xf>
    <xf numFmtId="177" fontId="21" fillId="0" borderId="7" xfId="3" applyNumberFormat="1" applyFont="1" applyFill="1" applyBorder="1" applyAlignment="1" applyProtection="1">
      <alignment horizontal="center" vertical="center" shrinkToFit="1"/>
    </xf>
    <xf numFmtId="177" fontId="20" fillId="0" borderId="0" xfId="3" applyNumberFormat="1" applyFont="1" applyFill="1" applyBorder="1" applyAlignment="1" applyProtection="1">
      <alignment horizontal="center" vertical="center" shrinkToFit="1"/>
    </xf>
    <xf numFmtId="177" fontId="20" fillId="0" borderId="4" xfId="3" applyNumberFormat="1" applyFont="1" applyFill="1" applyBorder="1" applyAlignment="1" applyProtection="1">
      <alignment horizontal="center" vertical="center" shrinkToFit="1"/>
    </xf>
    <xf numFmtId="177" fontId="20" fillId="0" borderId="0" xfId="0" applyNumberFormat="1" applyFont="1" applyFill="1" applyBorder="1" applyAlignment="1" applyProtection="1">
      <alignment horizontal="center" vertical="center" shrinkToFit="1"/>
    </xf>
    <xf numFmtId="177" fontId="20" fillId="0" borderId="4" xfId="0" applyNumberFormat="1" applyFont="1" applyFill="1" applyBorder="1" applyAlignment="1" applyProtection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/>
    <xf numFmtId="178" fontId="9" fillId="2" borderId="10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center"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9" fillId="2" borderId="2" xfId="0" applyFont="1" applyFill="1" applyBorder="1"/>
    <xf numFmtId="179" fontId="20" fillId="0" borderId="0" xfId="0" applyNumberFormat="1" applyFont="1" applyFill="1" applyBorder="1" applyAlignment="1" applyProtection="1">
      <alignment horizontal="center" vertical="center" wrapText="1" shrinkToFit="1"/>
    </xf>
    <xf numFmtId="179" fontId="20" fillId="0" borderId="4" xfId="0" applyNumberFormat="1" applyFont="1" applyFill="1" applyBorder="1" applyAlignment="1" applyProtection="1">
      <alignment horizontal="center" vertical="center" wrapText="1" shrinkToFit="1"/>
    </xf>
    <xf numFmtId="177" fontId="21" fillId="0" borderId="9" xfId="10" applyNumberFormat="1" applyFont="1" applyFill="1" applyBorder="1" applyAlignment="1">
      <alignment horizontal="center" vertical="center" wrapText="1" shrinkToFit="1"/>
    </xf>
    <xf numFmtId="177" fontId="20" fillId="0" borderId="14" xfId="0" applyNumberFormat="1" applyFont="1" applyFill="1" applyBorder="1" applyAlignment="1">
      <alignment horizontal="center" vertical="center" wrapText="1" shrinkToFit="1"/>
    </xf>
    <xf numFmtId="177" fontId="20" fillId="0" borderId="13" xfId="0" applyNumberFormat="1" applyFont="1" applyFill="1" applyBorder="1" applyAlignment="1">
      <alignment horizontal="center" vertical="center" wrapText="1" shrinkToFit="1"/>
    </xf>
    <xf numFmtId="178" fontId="9" fillId="2" borderId="5" xfId="0" applyNumberFormat="1" applyFont="1" applyFill="1" applyBorder="1" applyAlignment="1">
      <alignment horizontal="center" vertical="center"/>
    </xf>
    <xf numFmtId="178" fontId="9" fillId="2" borderId="4" xfId="0" applyNumberFormat="1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/>
    </xf>
    <xf numFmtId="178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/>
    <xf numFmtId="177" fontId="20" fillId="0" borderId="0" xfId="3" applyNumberFormat="1" applyFont="1" applyFill="1" applyBorder="1" applyAlignment="1">
      <alignment horizontal="center" vertical="center" wrapText="1" shrinkToFit="1"/>
    </xf>
    <xf numFmtId="178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9" fontId="20" fillId="0" borderId="9" xfId="0" applyNumberFormat="1" applyFont="1" applyFill="1" applyBorder="1" applyAlignment="1" applyProtection="1">
      <alignment horizontal="center" vertical="center" wrapText="1" shrinkToFit="1"/>
    </xf>
    <xf numFmtId="179" fontId="20" fillId="0" borderId="7" xfId="0" applyNumberFormat="1" applyFont="1" applyFill="1" applyBorder="1" applyAlignment="1" applyProtection="1">
      <alignment horizontal="center" vertical="center" wrapText="1" shrinkToFit="1"/>
    </xf>
    <xf numFmtId="179" fontId="20" fillId="0" borderId="10" xfId="0" applyNumberFormat="1" applyFont="1" applyFill="1" applyBorder="1" applyAlignment="1" applyProtection="1">
      <alignment horizontal="center" vertical="center" wrapText="1" shrinkToFit="1"/>
    </xf>
    <xf numFmtId="179" fontId="20" fillId="0" borderId="2" xfId="0" applyNumberFormat="1" applyFont="1" applyFill="1" applyBorder="1" applyAlignment="1" applyProtection="1">
      <alignment horizontal="center" vertical="center" wrapText="1" shrinkToFit="1"/>
    </xf>
    <xf numFmtId="178" fontId="9" fillId="2" borderId="9" xfId="0" applyNumberFormat="1" applyFont="1" applyFill="1" applyBorder="1" applyAlignment="1">
      <alignment horizontal="center" vertical="center"/>
    </xf>
    <xf numFmtId="178" fontId="9" fillId="2" borderId="0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/>
    </xf>
    <xf numFmtId="178" fontId="9" fillId="2" borderId="1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shrinkToFit="1"/>
    </xf>
    <xf numFmtId="177" fontId="11" fillId="0" borderId="4" xfId="0" applyNumberFormat="1" applyFont="1" applyFill="1" applyBorder="1" applyAlignment="1">
      <alignment horizontal="center" vertical="center" shrinkToFit="1"/>
    </xf>
    <xf numFmtId="177" fontId="11" fillId="0" borderId="8" xfId="0" applyNumberFormat="1" applyFont="1" applyFill="1" applyBorder="1" applyAlignment="1">
      <alignment horizontal="center" vertical="center" shrinkToFit="1"/>
    </xf>
    <xf numFmtId="177" fontId="11" fillId="0" borderId="9" xfId="0" applyNumberFormat="1" applyFont="1" applyFill="1" applyBorder="1" applyAlignment="1">
      <alignment horizontal="center" vertical="center" shrinkToFit="1"/>
    </xf>
    <xf numFmtId="177" fontId="11" fillId="0" borderId="7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 applyProtection="1">
      <alignment horizontal="center" vertical="center" shrinkToFit="1"/>
    </xf>
    <xf numFmtId="177" fontId="21" fillId="0" borderId="9" xfId="0" applyNumberFormat="1" applyFont="1" applyFill="1" applyBorder="1" applyAlignment="1" applyProtection="1">
      <alignment horizontal="center" vertical="center" shrinkToFit="1"/>
    </xf>
    <xf numFmtId="177" fontId="21" fillId="0" borderId="9" xfId="0" applyNumberFormat="1" applyFont="1" applyFill="1" applyBorder="1" applyAlignment="1">
      <alignment horizontal="center" vertical="center" shrinkToFit="1"/>
    </xf>
    <xf numFmtId="177" fontId="21" fillId="0" borderId="7" xfId="0" applyNumberFormat="1" applyFont="1" applyFill="1" applyBorder="1" applyAlignment="1" applyProtection="1">
      <alignment horizontal="center" vertical="center" shrinkToFit="1"/>
    </xf>
    <xf numFmtId="181" fontId="20" fillId="0" borderId="0" xfId="0" applyNumberFormat="1" applyFont="1" applyFill="1" applyBorder="1" applyAlignment="1">
      <alignment horizontal="center" vertical="center" wrapText="1" shrinkToFit="1"/>
    </xf>
    <xf numFmtId="181" fontId="20" fillId="0" borderId="0" xfId="0" applyNumberFormat="1" applyFont="1" applyFill="1" applyBorder="1" applyAlignment="1" applyProtection="1">
      <alignment horizontal="center" vertical="center" wrapText="1" shrinkToFit="1"/>
    </xf>
    <xf numFmtId="181" fontId="20" fillId="0" borderId="4" xfId="0" applyNumberFormat="1" applyFont="1" applyFill="1" applyBorder="1" applyAlignment="1">
      <alignment horizontal="center"/>
    </xf>
    <xf numFmtId="181" fontId="20" fillId="0" borderId="4" xfId="0" applyNumberFormat="1" applyFont="1" applyFill="1" applyBorder="1" applyAlignment="1" applyProtection="1">
      <alignment horizontal="center" vertical="center" wrapText="1" shrinkToFit="1"/>
    </xf>
    <xf numFmtId="181" fontId="20" fillId="0" borderId="0" xfId="3" applyNumberFormat="1" applyFont="1" applyFill="1" applyBorder="1" applyAlignment="1">
      <alignment horizontal="center" vertical="center" wrapText="1" shrinkToFit="1"/>
    </xf>
    <xf numFmtId="181" fontId="20" fillId="0" borderId="0" xfId="3" applyNumberFormat="1" applyFont="1" applyFill="1" applyBorder="1" applyAlignment="1" applyProtection="1">
      <alignment horizontal="center" vertical="center" wrapText="1" shrinkToFit="1"/>
    </xf>
    <xf numFmtId="181" fontId="20" fillId="0" borderId="4" xfId="3" applyNumberFormat="1" applyFont="1" applyFill="1" applyBorder="1" applyAlignment="1" applyProtection="1">
      <alignment horizontal="center" vertical="center" wrapText="1" shrinkToFit="1"/>
    </xf>
    <xf numFmtId="181" fontId="21" fillId="0" borderId="9" xfId="10" applyNumberFormat="1" applyFont="1" applyFill="1" applyBorder="1" applyAlignment="1">
      <alignment horizontal="center" vertical="center" wrapText="1" shrinkToFit="1"/>
    </xf>
    <xf numFmtId="181" fontId="21" fillId="0" borderId="9" xfId="10" applyNumberFormat="1" applyFont="1" applyFill="1" applyBorder="1" applyAlignment="1" applyProtection="1">
      <alignment horizontal="center" vertical="center" wrapText="1" shrinkToFit="1"/>
    </xf>
    <xf numFmtId="181" fontId="21" fillId="0" borderId="7" xfId="10" applyNumberFormat="1" applyFont="1" applyFill="1" applyBorder="1" applyAlignment="1" applyProtection="1">
      <alignment horizontal="center" vertical="center" wrapText="1" shrinkToFit="1"/>
    </xf>
    <xf numFmtId="181" fontId="20" fillId="0" borderId="13" xfId="0" applyNumberFormat="1" applyFont="1" applyFill="1" applyBorder="1" applyAlignment="1" applyProtection="1">
      <alignment horizontal="center" vertical="center" wrapText="1" shrinkToFit="1"/>
    </xf>
    <xf numFmtId="181" fontId="20" fillId="0" borderId="15" xfId="0" applyNumberFormat="1" applyFont="1" applyFill="1" applyBorder="1" applyAlignment="1" applyProtection="1">
      <alignment horizontal="center" vertical="center" wrapText="1" shrinkToFit="1"/>
    </xf>
    <xf numFmtId="181" fontId="20" fillId="0" borderId="4" xfId="0" applyNumberFormat="1" applyFont="1" applyFill="1" applyBorder="1" applyAlignment="1" applyProtection="1">
      <alignment horizontal="center" vertical="center" wrapText="1" shrinkToFit="1"/>
    </xf>
    <xf numFmtId="181" fontId="20" fillId="0" borderId="4" xfId="3" applyNumberFormat="1" applyFont="1" applyFill="1" applyBorder="1" applyAlignment="1" applyProtection="1">
      <alignment horizontal="center" vertical="center" wrapText="1" shrinkToFit="1"/>
    </xf>
    <xf numFmtId="181" fontId="21" fillId="0" borderId="9" xfId="3" applyNumberFormat="1" applyFont="1" applyFill="1" applyBorder="1" applyAlignment="1">
      <alignment horizontal="center" vertical="center" wrapText="1" shrinkToFit="1"/>
    </xf>
    <xf numFmtId="181" fontId="21" fillId="0" borderId="7" xfId="3" applyNumberFormat="1" applyFont="1" applyFill="1" applyBorder="1" applyAlignment="1" applyProtection="1">
      <alignment horizontal="center" vertical="center" wrapText="1" shrinkToFit="1"/>
    </xf>
    <xf numFmtId="176" fontId="20" fillId="0" borderId="0" xfId="0" applyNumberFormat="1" applyFont="1" applyFill="1" applyBorder="1" applyAlignment="1" applyProtection="1">
      <alignment horizontal="center" vertical="center" wrapText="1"/>
    </xf>
    <xf numFmtId="176" fontId="20" fillId="0" borderId="0" xfId="3" applyNumberFormat="1" applyFont="1" applyFill="1" applyBorder="1" applyAlignment="1" applyProtection="1">
      <alignment horizontal="center" vertical="center" wrapText="1"/>
    </xf>
    <xf numFmtId="176" fontId="21" fillId="0" borderId="9" xfId="3" applyNumberFormat="1" applyFont="1" applyFill="1" applyBorder="1" applyAlignment="1" applyProtection="1">
      <alignment horizontal="center" vertical="center" wrapText="1"/>
    </xf>
  </cellXfs>
  <cellStyles count="12">
    <cellStyle name="쉼표 [0] 2" xfId="2"/>
    <cellStyle name="쉼표 [0] 3" xfId="1"/>
    <cellStyle name="표준" xfId="0" builtinId="0"/>
    <cellStyle name="표준 2" xfId="3"/>
    <cellStyle name="표준 2 2" xfId="4"/>
    <cellStyle name="표준 2 3" xfId="10"/>
    <cellStyle name="표준 3" xfId="5"/>
    <cellStyle name="표준 4" xfId="6"/>
    <cellStyle name="표준 5" xfId="7"/>
    <cellStyle name="표준 6" xfId="8"/>
    <cellStyle name="표준 7" xfId="9"/>
    <cellStyle name="표준 8" xfId="1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BreakPreview" zoomScale="70" zoomScaleNormal="80" zoomScaleSheetLayoutView="70" workbookViewId="0">
      <selection activeCell="A2" sqref="A2"/>
    </sheetView>
  </sheetViews>
  <sheetFormatPr defaultColWidth="8.625" defaultRowHeight="15.75"/>
  <cols>
    <col min="1" max="1" width="9.625" style="164" customWidth="1"/>
    <col min="2" max="2" width="9.875" style="164" customWidth="1"/>
    <col min="3" max="3" width="9.375" style="164" customWidth="1"/>
    <col min="4" max="4" width="9.875" style="164" customWidth="1"/>
    <col min="5" max="5" width="9.375" style="164" customWidth="1"/>
    <col min="6" max="6" width="8.875" style="164" customWidth="1"/>
    <col min="7" max="7" width="9.375" style="164" customWidth="1"/>
    <col min="8" max="8" width="9.875" style="164" customWidth="1"/>
    <col min="9" max="9" width="9.375" style="164" customWidth="1"/>
    <col min="10" max="10" width="8.625" style="164" customWidth="1"/>
    <col min="11" max="11" width="8.875" style="164" customWidth="1"/>
    <col min="12" max="12" width="9.125" style="164" customWidth="1"/>
    <col min="13" max="13" width="14.625" style="164" customWidth="1"/>
    <col min="14" max="14" width="9.125" style="164" customWidth="1"/>
    <col min="15" max="15" width="6.875" style="164" customWidth="1"/>
    <col min="16" max="16" width="9.125" style="164" customWidth="1"/>
    <col min="17" max="17" width="10.25" style="164" customWidth="1"/>
    <col min="18" max="18" width="9.125" style="164" customWidth="1"/>
    <col min="19" max="16384" width="8.625" style="164"/>
  </cols>
  <sheetData>
    <row r="1" spans="1:19" ht="5.0999999999999996" customHeight="1"/>
    <row r="2" spans="1:19" ht="50.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165" customFormat="1" ht="21" customHeight="1">
      <c r="A3" s="360" t="s">
        <v>170</v>
      </c>
      <c r="B3" s="360"/>
      <c r="C3" s="360"/>
      <c r="D3" s="360"/>
      <c r="E3" s="360"/>
      <c r="F3" s="360"/>
      <c r="G3" s="360"/>
      <c r="H3" s="360"/>
      <c r="I3" s="360"/>
      <c r="J3" s="360" t="s">
        <v>171</v>
      </c>
      <c r="K3" s="360"/>
      <c r="L3" s="360"/>
      <c r="M3" s="360"/>
      <c r="N3" s="360"/>
      <c r="O3" s="360"/>
      <c r="P3" s="360"/>
      <c r="Q3" s="360"/>
      <c r="R3" s="360"/>
    </row>
    <row r="4" spans="1:19" s="165" customFormat="1" ht="18.75" customHeight="1">
      <c r="A4" s="361" t="s">
        <v>172</v>
      </c>
      <c r="B4" s="361"/>
      <c r="C4" s="361"/>
      <c r="D4" s="361"/>
      <c r="E4" s="361"/>
      <c r="F4" s="361"/>
      <c r="G4" s="361"/>
      <c r="H4" s="361"/>
      <c r="I4" s="361"/>
      <c r="J4" s="361" t="s">
        <v>173</v>
      </c>
      <c r="K4" s="361"/>
      <c r="L4" s="361"/>
      <c r="M4" s="361"/>
      <c r="N4" s="361"/>
      <c r="O4" s="361"/>
      <c r="P4" s="361"/>
      <c r="Q4" s="361"/>
      <c r="R4" s="361"/>
    </row>
    <row r="5" spans="1:19" s="166" customFormat="1" ht="20.100000000000001" customHeight="1">
      <c r="A5" s="4" t="s">
        <v>174</v>
      </c>
      <c r="B5" s="5"/>
      <c r="C5" s="5"/>
      <c r="D5" s="5"/>
      <c r="E5" s="5"/>
      <c r="F5" s="5"/>
      <c r="G5" s="6"/>
      <c r="H5" s="6"/>
      <c r="I5" s="7" t="s">
        <v>175</v>
      </c>
      <c r="J5" s="4" t="s">
        <v>174</v>
      </c>
      <c r="K5" s="5"/>
      <c r="L5" s="6"/>
      <c r="M5" s="6"/>
      <c r="N5" s="6"/>
      <c r="O5" s="5"/>
      <c r="P5" s="5"/>
      <c r="Q5" s="5"/>
      <c r="R5" s="7" t="s">
        <v>175</v>
      </c>
    </row>
    <row r="6" spans="1:19" s="167" customFormat="1" ht="18.75" customHeight="1">
      <c r="A6" s="362" t="s">
        <v>279</v>
      </c>
      <c r="B6" s="224" t="s">
        <v>366</v>
      </c>
      <c r="C6" s="224"/>
      <c r="D6" s="225" t="s">
        <v>275</v>
      </c>
      <c r="E6" s="226"/>
      <c r="F6" s="224" t="s">
        <v>276</v>
      </c>
      <c r="G6" s="226"/>
      <c r="H6" s="224" t="s">
        <v>271</v>
      </c>
      <c r="I6" s="226"/>
      <c r="J6" s="362" t="s">
        <v>279</v>
      </c>
      <c r="K6" s="227" t="s">
        <v>273</v>
      </c>
      <c r="L6" s="228"/>
      <c r="M6" s="228"/>
      <c r="N6" s="228"/>
      <c r="O6" s="228"/>
      <c r="P6" s="228"/>
      <c r="Q6" s="228"/>
      <c r="R6" s="227"/>
    </row>
    <row r="7" spans="1:19" ht="18.75" customHeight="1">
      <c r="A7" s="363"/>
      <c r="B7" s="229" t="s">
        <v>24</v>
      </c>
      <c r="C7" s="229"/>
      <c r="D7" s="230" t="s">
        <v>176</v>
      </c>
      <c r="E7" s="231"/>
      <c r="F7" s="229" t="s">
        <v>94</v>
      </c>
      <c r="G7" s="231"/>
      <c r="H7" s="229" t="s">
        <v>177</v>
      </c>
      <c r="I7" s="231"/>
      <c r="J7" s="363"/>
      <c r="K7" s="226" t="s">
        <v>367</v>
      </c>
      <c r="L7" s="226"/>
      <c r="M7" s="224" t="s">
        <v>368</v>
      </c>
      <c r="N7" s="226"/>
      <c r="O7" s="224" t="s">
        <v>277</v>
      </c>
      <c r="P7" s="226"/>
      <c r="Q7" s="224" t="s">
        <v>278</v>
      </c>
      <c r="R7" s="226"/>
    </row>
    <row r="8" spans="1:19" ht="18.75" customHeight="1">
      <c r="A8" s="363"/>
      <c r="B8" s="232"/>
      <c r="C8" s="233" t="s">
        <v>274</v>
      </c>
      <c r="D8" s="234"/>
      <c r="E8" s="233" t="s">
        <v>369</v>
      </c>
      <c r="F8" s="235"/>
      <c r="G8" s="233" t="s">
        <v>274</v>
      </c>
      <c r="H8" s="234"/>
      <c r="I8" s="233" t="s">
        <v>369</v>
      </c>
      <c r="J8" s="363"/>
      <c r="K8" s="236"/>
      <c r="L8" s="237" t="s">
        <v>369</v>
      </c>
      <c r="M8" s="238" t="s">
        <v>178</v>
      </c>
      <c r="N8" s="233" t="s">
        <v>274</v>
      </c>
      <c r="O8" s="234"/>
      <c r="P8" s="233" t="s">
        <v>274</v>
      </c>
      <c r="Q8" s="234"/>
      <c r="R8" s="233" t="s">
        <v>369</v>
      </c>
    </row>
    <row r="9" spans="1:19" s="167" customFormat="1" ht="18.75" customHeight="1">
      <c r="A9" s="364"/>
      <c r="B9" s="239"/>
      <c r="C9" s="240" t="s">
        <v>179</v>
      </c>
      <c r="D9" s="241"/>
      <c r="E9" s="240" t="s">
        <v>179</v>
      </c>
      <c r="F9" s="241"/>
      <c r="G9" s="240" t="s">
        <v>179</v>
      </c>
      <c r="H9" s="241"/>
      <c r="I9" s="240" t="s">
        <v>179</v>
      </c>
      <c r="J9" s="364"/>
      <c r="K9" s="242" t="s">
        <v>55</v>
      </c>
      <c r="L9" s="242" t="s">
        <v>179</v>
      </c>
      <c r="M9" s="243" t="s">
        <v>180</v>
      </c>
      <c r="N9" s="240" t="s">
        <v>179</v>
      </c>
      <c r="O9" s="241" t="s">
        <v>181</v>
      </c>
      <c r="P9" s="240" t="s">
        <v>179</v>
      </c>
      <c r="Q9" s="241" t="s">
        <v>182</v>
      </c>
      <c r="R9" s="240" t="s">
        <v>179</v>
      </c>
    </row>
    <row r="10" spans="1:19" s="9" customFormat="1" ht="30.95" customHeight="1">
      <c r="A10" s="19">
        <v>2016</v>
      </c>
      <c r="B10" s="40">
        <v>1274077</v>
      </c>
      <c r="C10" s="139">
        <v>100</v>
      </c>
      <c r="D10" s="41">
        <v>384924</v>
      </c>
      <c r="E10" s="139">
        <v>30.24</v>
      </c>
      <c r="F10" s="41">
        <v>110708</v>
      </c>
      <c r="G10" s="139">
        <v>8.68</v>
      </c>
      <c r="H10" s="41">
        <v>646357</v>
      </c>
      <c r="I10" s="141">
        <v>50.67</v>
      </c>
      <c r="J10" s="19">
        <v>2016</v>
      </c>
      <c r="K10" s="40">
        <v>132071</v>
      </c>
      <c r="L10" s="139">
        <v>10.41</v>
      </c>
      <c r="M10" s="41">
        <v>61045</v>
      </c>
      <c r="N10" s="139">
        <v>4.79</v>
      </c>
      <c r="O10" s="41">
        <v>1164</v>
      </c>
      <c r="P10" s="139">
        <v>0.09</v>
      </c>
      <c r="Q10" s="41">
        <v>69849</v>
      </c>
      <c r="R10" s="143">
        <v>5.53</v>
      </c>
      <c r="S10" s="8"/>
    </row>
    <row r="11" spans="1:19" s="9" customFormat="1" ht="30.95" customHeight="1">
      <c r="A11" s="19">
        <v>2017</v>
      </c>
      <c r="B11" s="40">
        <v>1227771</v>
      </c>
      <c r="C11" s="139">
        <v>100</v>
      </c>
      <c r="D11" s="41">
        <v>405527</v>
      </c>
      <c r="E11" s="139">
        <v>33.029530751255734</v>
      </c>
      <c r="F11" s="41">
        <v>76347</v>
      </c>
      <c r="G11" s="139">
        <v>6.2183420198066255</v>
      </c>
      <c r="H11" s="41">
        <v>659307</v>
      </c>
      <c r="I11" s="141">
        <v>53.699509110412279</v>
      </c>
      <c r="J11" s="19">
        <v>2017</v>
      </c>
      <c r="K11" s="40">
        <v>86590</v>
      </c>
      <c r="L11" s="139">
        <v>7.05261811852536</v>
      </c>
      <c r="M11" s="41">
        <v>23116</v>
      </c>
      <c r="N11" s="139">
        <v>1.8827615247468787</v>
      </c>
      <c r="O11" s="41">
        <v>7258</v>
      </c>
      <c r="P11" s="139">
        <v>0.5911525846432274</v>
      </c>
      <c r="Q11" s="41">
        <v>56216</v>
      </c>
      <c r="R11" s="141">
        <v>4.5787040091352535</v>
      </c>
      <c r="S11" s="8"/>
    </row>
    <row r="12" spans="1:19" s="11" customFormat="1" ht="30.95" customHeight="1">
      <c r="A12" s="19">
        <v>2018</v>
      </c>
      <c r="B12" s="40">
        <v>1344229</v>
      </c>
      <c r="C12" s="139">
        <v>100</v>
      </c>
      <c r="D12" s="41">
        <v>399308</v>
      </c>
      <c r="E12" s="139">
        <v>29.7</v>
      </c>
      <c r="F12" s="41">
        <v>116486</v>
      </c>
      <c r="G12" s="139">
        <v>8.6999999999999993</v>
      </c>
      <c r="H12" s="41">
        <v>689712</v>
      </c>
      <c r="I12" s="141">
        <v>51.3</v>
      </c>
      <c r="J12" s="19">
        <v>2018</v>
      </c>
      <c r="K12" s="40">
        <v>138723</v>
      </c>
      <c r="L12" s="139">
        <v>10.3</v>
      </c>
      <c r="M12" s="41">
        <v>63806</v>
      </c>
      <c r="N12" s="139">
        <v>4.7</v>
      </c>
      <c r="O12" s="41">
        <v>769</v>
      </c>
      <c r="P12" s="139">
        <v>0.1</v>
      </c>
      <c r="Q12" s="41">
        <v>74148</v>
      </c>
      <c r="R12" s="141">
        <v>5.4</v>
      </c>
      <c r="S12" s="10"/>
    </row>
    <row r="13" spans="1:19" s="11" customFormat="1" ht="30.95" customHeight="1">
      <c r="A13" s="19">
        <v>2019</v>
      </c>
      <c r="B13" s="40">
        <v>1361516</v>
      </c>
      <c r="C13" s="139">
        <v>100</v>
      </c>
      <c r="D13" s="41">
        <v>393998</v>
      </c>
      <c r="E13" s="139">
        <v>28.938183612972594</v>
      </c>
      <c r="F13" s="41">
        <v>117612</v>
      </c>
      <c r="G13" s="139">
        <v>8.6384588943501228</v>
      </c>
      <c r="H13" s="41">
        <v>703869</v>
      </c>
      <c r="I13" s="141">
        <v>51.69751952970072</v>
      </c>
      <c r="J13" s="19">
        <v>2019</v>
      </c>
      <c r="K13" s="41">
        <v>146037</v>
      </c>
      <c r="L13" s="139">
        <v>10.725911410515925</v>
      </c>
      <c r="M13" s="41">
        <v>67094</v>
      </c>
      <c r="N13" s="139">
        <v>4.9278157583164655</v>
      </c>
      <c r="O13" s="41">
        <v>989</v>
      </c>
      <c r="P13" s="139">
        <v>7.2566168888209909E-2</v>
      </c>
      <c r="Q13" s="41">
        <v>77954</v>
      </c>
      <c r="R13" s="141">
        <v>5.7255294833112504</v>
      </c>
      <c r="S13" s="10"/>
    </row>
    <row r="14" spans="1:19" s="11" customFormat="1" ht="30.95" customHeight="1">
      <c r="A14" s="19">
        <v>2020</v>
      </c>
      <c r="B14" s="40">
        <v>1388522</v>
      </c>
      <c r="C14" s="139">
        <v>100</v>
      </c>
      <c r="D14" s="41">
        <v>417020</v>
      </c>
      <c r="E14" s="139">
        <v>30.066666666666666</v>
      </c>
      <c r="F14" s="41">
        <v>115040</v>
      </c>
      <c r="G14" s="139">
        <v>8.2666666666666675</v>
      </c>
      <c r="H14" s="41">
        <v>703541</v>
      </c>
      <c r="I14" s="141">
        <v>50.591666666666661</v>
      </c>
      <c r="J14" s="19">
        <v>2020</v>
      </c>
      <c r="K14" s="41">
        <v>152921</v>
      </c>
      <c r="L14" s="139">
        <v>11.075000000000001</v>
      </c>
      <c r="M14" s="41">
        <v>64387</v>
      </c>
      <c r="N14" s="139">
        <v>4.6583333333333332</v>
      </c>
      <c r="O14" s="41">
        <v>1255</v>
      </c>
      <c r="P14" s="139">
        <v>0.1</v>
      </c>
      <c r="Q14" s="41">
        <v>87279</v>
      </c>
      <c r="R14" s="141">
        <v>6.3166666666666673</v>
      </c>
      <c r="S14" s="10"/>
    </row>
    <row r="15" spans="1:19" s="11" customFormat="1" ht="30.95" customHeight="1">
      <c r="A15" s="159">
        <v>2021</v>
      </c>
      <c r="B15" s="160">
        <f>SUM(B16:B27)</f>
        <v>1432939</v>
      </c>
      <c r="C15" s="161">
        <f>AVERAGE(C16:C27)</f>
        <v>100</v>
      </c>
      <c r="D15" s="162">
        <f t="shared" ref="D15:H15" si="0">SUM(D16:D27)</f>
        <v>425309</v>
      </c>
      <c r="E15" s="161">
        <f>AVERAGE(E16:E27)</f>
        <v>29.67</v>
      </c>
      <c r="F15" s="162">
        <f t="shared" si="0"/>
        <v>121926</v>
      </c>
      <c r="G15" s="161">
        <f>AVERAGE(G16:G27)</f>
        <v>8.5233333333333334</v>
      </c>
      <c r="H15" s="162">
        <f t="shared" si="0"/>
        <v>721743</v>
      </c>
      <c r="I15" s="163">
        <f>AVERAGE(I16:I27)</f>
        <v>50.336666666666673</v>
      </c>
      <c r="J15" s="159">
        <v>2021</v>
      </c>
      <c r="K15" s="162">
        <f>SUM(K16:K27)</f>
        <v>164367</v>
      </c>
      <c r="L15" s="161">
        <f>AVERAGE(L16:L27)</f>
        <v>11.521666666666668</v>
      </c>
      <c r="M15" s="162">
        <f>SUM(M16:M27)</f>
        <v>71653</v>
      </c>
      <c r="N15" s="161">
        <f>AVERAGE(N16:N27)</f>
        <v>5.0108333333333333</v>
      </c>
      <c r="O15" s="162">
        <f>SUM(O16:O27)</f>
        <v>1421</v>
      </c>
      <c r="P15" s="161">
        <f>AVERAGE(P16:P27)</f>
        <v>0.10500000000000002</v>
      </c>
      <c r="Q15" s="162">
        <f>SUM(Q16:Q27)</f>
        <v>91293</v>
      </c>
      <c r="R15" s="163">
        <f>AVERAGE(R16:R27)</f>
        <v>6.4124999999999988</v>
      </c>
      <c r="S15" s="10"/>
    </row>
    <row r="16" spans="1:19" s="9" customFormat="1" ht="30.95" customHeight="1">
      <c r="A16" s="19" t="s">
        <v>183</v>
      </c>
      <c r="B16" s="43">
        <v>134509</v>
      </c>
      <c r="C16" s="139">
        <v>100</v>
      </c>
      <c r="D16" s="44">
        <v>38115</v>
      </c>
      <c r="E16" s="139">
        <f>ROUNDUP(D16/B16*100,2)</f>
        <v>28.34</v>
      </c>
      <c r="F16" s="44">
        <v>12659</v>
      </c>
      <c r="G16" s="139">
        <f>ROUNDUP(F16/B16*100,2)</f>
        <v>9.42</v>
      </c>
      <c r="H16" s="44">
        <v>70703</v>
      </c>
      <c r="I16" s="141">
        <f>ROUNDUP(H16/B16*100,2)</f>
        <v>52.57</v>
      </c>
      <c r="J16" s="19" t="s">
        <v>183</v>
      </c>
      <c r="K16" s="43">
        <v>13031</v>
      </c>
      <c r="L16" s="139">
        <f>ROUNDUP(K16/B16*100,2)</f>
        <v>9.69</v>
      </c>
      <c r="M16" s="44">
        <v>4849</v>
      </c>
      <c r="N16" s="139">
        <f>ROUNDUP(M16/B16*100,2)</f>
        <v>3.61</v>
      </c>
      <c r="O16" s="44">
        <v>105</v>
      </c>
      <c r="P16" s="139">
        <f>ROUNDUP(O16/B16*100,2)</f>
        <v>0.08</v>
      </c>
      <c r="Q16" s="44">
        <v>8077</v>
      </c>
      <c r="R16" s="141">
        <f>ROUNDUP(Q16/B16*100,2)</f>
        <v>6.01</v>
      </c>
    </row>
    <row r="17" spans="1:18" s="9" customFormat="1" ht="30.95" customHeight="1">
      <c r="A17" s="19" t="s">
        <v>184</v>
      </c>
      <c r="B17" s="43">
        <v>131074</v>
      </c>
      <c r="C17" s="139">
        <v>100</v>
      </c>
      <c r="D17" s="44">
        <v>36926</v>
      </c>
      <c r="E17" s="139">
        <f t="shared" ref="E17:E27" si="1">ROUNDUP(D17/B17*100,2)</f>
        <v>28.180000000000003</v>
      </c>
      <c r="F17" s="44">
        <v>11275</v>
      </c>
      <c r="G17" s="139">
        <f t="shared" ref="G17:G27" si="2">ROUNDUP(F17/B17*100,2)</f>
        <v>8.61</v>
      </c>
      <c r="H17" s="44">
        <v>69775</v>
      </c>
      <c r="I17" s="141">
        <f t="shared" ref="I17:I27" si="3">ROUNDUP(H17/B17*100,2)</f>
        <v>53.239999999999995</v>
      </c>
      <c r="J17" s="19" t="s">
        <v>184</v>
      </c>
      <c r="K17" s="43">
        <v>13098</v>
      </c>
      <c r="L17" s="139">
        <f t="shared" ref="L17:L27" si="4">ROUNDUP(K17/B17*100,2)</f>
        <v>10</v>
      </c>
      <c r="M17" s="44">
        <v>5199</v>
      </c>
      <c r="N17" s="139">
        <f t="shared" ref="N17:N27" si="5">ROUNDUP(M17/B17*100,2)</f>
        <v>3.9699999999999998</v>
      </c>
      <c r="O17" s="44">
        <v>92</v>
      </c>
      <c r="P17" s="139">
        <f t="shared" ref="P17:P27" si="6">ROUNDUP(O17/B17*100,2)</f>
        <v>0.08</v>
      </c>
      <c r="Q17" s="44">
        <v>7807</v>
      </c>
      <c r="R17" s="141">
        <f t="shared" ref="R17:R27" si="7">ROUNDUP(Q17/B17*100,2)</f>
        <v>5.96</v>
      </c>
    </row>
    <row r="18" spans="1:18" s="9" customFormat="1" ht="30.95" customHeight="1">
      <c r="A18" s="19" t="s">
        <v>185</v>
      </c>
      <c r="B18" s="43">
        <v>115637</v>
      </c>
      <c r="C18" s="139">
        <v>100</v>
      </c>
      <c r="D18" s="44">
        <v>32131</v>
      </c>
      <c r="E18" s="139">
        <f t="shared" si="1"/>
        <v>27.790000000000003</v>
      </c>
      <c r="F18" s="44">
        <v>9683</v>
      </c>
      <c r="G18" s="139">
        <f t="shared" si="2"/>
        <v>8.379999999999999</v>
      </c>
      <c r="H18" s="44">
        <v>61131</v>
      </c>
      <c r="I18" s="141">
        <f t="shared" si="3"/>
        <v>52.87</v>
      </c>
      <c r="J18" s="19" t="s">
        <v>185</v>
      </c>
      <c r="K18" s="43">
        <v>12692</v>
      </c>
      <c r="L18" s="139">
        <f t="shared" si="4"/>
        <v>10.98</v>
      </c>
      <c r="M18" s="44">
        <v>4973</v>
      </c>
      <c r="N18" s="139">
        <f t="shared" si="5"/>
        <v>4.3099999999999996</v>
      </c>
      <c r="O18" s="44">
        <v>97</v>
      </c>
      <c r="P18" s="139">
        <f t="shared" si="6"/>
        <v>0.09</v>
      </c>
      <c r="Q18" s="44">
        <v>7622</v>
      </c>
      <c r="R18" s="141">
        <f t="shared" si="7"/>
        <v>6.6</v>
      </c>
    </row>
    <row r="19" spans="1:18" s="9" customFormat="1" ht="30.95" customHeight="1">
      <c r="A19" s="19" t="s">
        <v>186</v>
      </c>
      <c r="B19" s="43">
        <v>112714</v>
      </c>
      <c r="C19" s="139">
        <v>100</v>
      </c>
      <c r="D19" s="44">
        <v>33006</v>
      </c>
      <c r="E19" s="139">
        <f t="shared" si="1"/>
        <v>29.290000000000003</v>
      </c>
      <c r="F19" s="44">
        <v>9811</v>
      </c>
      <c r="G19" s="139">
        <f t="shared" si="2"/>
        <v>8.7099999999999991</v>
      </c>
      <c r="H19" s="44">
        <v>56613</v>
      </c>
      <c r="I19" s="141">
        <f t="shared" si="3"/>
        <v>50.23</v>
      </c>
      <c r="J19" s="19" t="s">
        <v>186</v>
      </c>
      <c r="K19" s="43">
        <v>13282</v>
      </c>
      <c r="L19" s="139">
        <f t="shared" si="4"/>
        <v>11.79</v>
      </c>
      <c r="M19" s="44">
        <v>5252</v>
      </c>
      <c r="N19" s="139">
        <f t="shared" si="5"/>
        <v>4.66</v>
      </c>
      <c r="O19" s="44">
        <v>130</v>
      </c>
      <c r="P19" s="139">
        <f t="shared" si="6"/>
        <v>0.12</v>
      </c>
      <c r="Q19" s="44">
        <v>7900</v>
      </c>
      <c r="R19" s="141">
        <f t="shared" si="7"/>
        <v>7.01</v>
      </c>
    </row>
    <row r="20" spans="1:18" s="9" customFormat="1" ht="30.95" customHeight="1">
      <c r="A20" s="19" t="s">
        <v>187</v>
      </c>
      <c r="B20" s="43">
        <v>99379</v>
      </c>
      <c r="C20" s="139">
        <v>100</v>
      </c>
      <c r="D20" s="44">
        <v>30977</v>
      </c>
      <c r="E20" s="139">
        <f t="shared" si="1"/>
        <v>31.180000000000003</v>
      </c>
      <c r="F20" s="44">
        <v>8385</v>
      </c>
      <c r="G20" s="139">
        <f t="shared" si="2"/>
        <v>8.44</v>
      </c>
      <c r="H20" s="44">
        <v>48850</v>
      </c>
      <c r="I20" s="141">
        <f t="shared" si="3"/>
        <v>49.16</v>
      </c>
      <c r="J20" s="19" t="s">
        <v>187</v>
      </c>
      <c r="K20" s="43">
        <v>11167</v>
      </c>
      <c r="L20" s="139">
        <f t="shared" si="4"/>
        <v>11.24</v>
      </c>
      <c r="M20" s="44">
        <v>4302</v>
      </c>
      <c r="N20" s="139">
        <f t="shared" si="5"/>
        <v>4.33</v>
      </c>
      <c r="O20" s="44">
        <v>138</v>
      </c>
      <c r="P20" s="139">
        <f t="shared" si="6"/>
        <v>0.14000000000000001</v>
      </c>
      <c r="Q20" s="44">
        <v>6727</v>
      </c>
      <c r="R20" s="141">
        <f t="shared" si="7"/>
        <v>6.77</v>
      </c>
    </row>
    <row r="21" spans="1:18" s="9" customFormat="1" ht="30.95" customHeight="1">
      <c r="A21" s="19" t="s">
        <v>188</v>
      </c>
      <c r="B21" s="43">
        <v>103890</v>
      </c>
      <c r="C21" s="139">
        <v>100</v>
      </c>
      <c r="D21" s="44">
        <v>31605</v>
      </c>
      <c r="E21" s="139">
        <f t="shared" si="1"/>
        <v>30.430000000000003</v>
      </c>
      <c r="F21" s="44">
        <v>9024</v>
      </c>
      <c r="G21" s="139">
        <f t="shared" si="2"/>
        <v>8.69</v>
      </c>
      <c r="H21" s="44">
        <v>51718</v>
      </c>
      <c r="I21" s="141">
        <f t="shared" si="3"/>
        <v>49.79</v>
      </c>
      <c r="J21" s="19" t="s">
        <v>188</v>
      </c>
      <c r="K21" s="43">
        <v>11542</v>
      </c>
      <c r="L21" s="139">
        <f t="shared" si="4"/>
        <v>11.11</v>
      </c>
      <c r="M21" s="44">
        <v>4383</v>
      </c>
      <c r="N21" s="139">
        <f t="shared" si="5"/>
        <v>4.22</v>
      </c>
      <c r="O21" s="44">
        <v>150</v>
      </c>
      <c r="P21" s="139">
        <f t="shared" si="6"/>
        <v>0.15000000000000002</v>
      </c>
      <c r="Q21" s="44">
        <v>7009</v>
      </c>
      <c r="R21" s="141">
        <f t="shared" si="7"/>
        <v>6.75</v>
      </c>
    </row>
    <row r="22" spans="1:18" s="9" customFormat="1" ht="30.95" customHeight="1">
      <c r="A22" s="19" t="s">
        <v>189</v>
      </c>
      <c r="B22" s="43">
        <v>119705</v>
      </c>
      <c r="C22" s="139">
        <v>100</v>
      </c>
      <c r="D22" s="44">
        <v>36835</v>
      </c>
      <c r="E22" s="139">
        <f t="shared" si="1"/>
        <v>30.78</v>
      </c>
      <c r="F22" s="44">
        <v>10656</v>
      </c>
      <c r="G22" s="139">
        <f t="shared" si="2"/>
        <v>8.91</v>
      </c>
      <c r="H22" s="44">
        <v>59212</v>
      </c>
      <c r="I22" s="141">
        <f t="shared" si="3"/>
        <v>49.47</v>
      </c>
      <c r="J22" s="19" t="s">
        <v>189</v>
      </c>
      <c r="K22" s="43">
        <v>13005</v>
      </c>
      <c r="L22" s="139">
        <f t="shared" si="4"/>
        <v>10.87</v>
      </c>
      <c r="M22" s="44">
        <v>5394</v>
      </c>
      <c r="N22" s="139">
        <f t="shared" si="5"/>
        <v>4.51</v>
      </c>
      <c r="O22" s="44">
        <v>119</v>
      </c>
      <c r="P22" s="139">
        <f t="shared" si="6"/>
        <v>9.9999999999999992E-2</v>
      </c>
      <c r="Q22" s="44">
        <v>7492</v>
      </c>
      <c r="R22" s="141">
        <f t="shared" si="7"/>
        <v>6.26</v>
      </c>
    </row>
    <row r="23" spans="1:18" s="9" customFormat="1" ht="30.95" customHeight="1">
      <c r="A23" s="19" t="s">
        <v>190</v>
      </c>
      <c r="B23" s="43">
        <v>143933</v>
      </c>
      <c r="C23" s="139">
        <v>100</v>
      </c>
      <c r="D23" s="44">
        <v>47638</v>
      </c>
      <c r="E23" s="139">
        <f t="shared" si="1"/>
        <v>33.1</v>
      </c>
      <c r="F23" s="44">
        <v>10681</v>
      </c>
      <c r="G23" s="139">
        <f t="shared" si="2"/>
        <v>7.43</v>
      </c>
      <c r="H23" s="44">
        <v>69549</v>
      </c>
      <c r="I23" s="141">
        <f t="shared" si="3"/>
        <v>48.33</v>
      </c>
      <c r="J23" s="19" t="s">
        <v>190</v>
      </c>
      <c r="K23" s="43">
        <v>16066</v>
      </c>
      <c r="L23" s="139">
        <f t="shared" si="4"/>
        <v>11.17</v>
      </c>
      <c r="M23" s="44">
        <v>7970</v>
      </c>
      <c r="N23" s="139">
        <f t="shared" si="5"/>
        <v>5.54</v>
      </c>
      <c r="O23" s="44">
        <v>147</v>
      </c>
      <c r="P23" s="139">
        <f t="shared" si="6"/>
        <v>0.11</v>
      </c>
      <c r="Q23" s="44">
        <v>7949</v>
      </c>
      <c r="R23" s="141">
        <f t="shared" si="7"/>
        <v>5.5299999999999994</v>
      </c>
    </row>
    <row r="24" spans="1:18" s="9" customFormat="1" ht="30.95" customHeight="1">
      <c r="A24" s="19" t="s">
        <v>191</v>
      </c>
      <c r="B24" s="43">
        <v>129721</v>
      </c>
      <c r="C24" s="139">
        <v>100</v>
      </c>
      <c r="D24" s="44">
        <v>38795</v>
      </c>
      <c r="E24" s="139">
        <f t="shared" si="1"/>
        <v>29.91</v>
      </c>
      <c r="F24" s="44">
        <v>10655</v>
      </c>
      <c r="G24" s="139">
        <f t="shared" si="2"/>
        <v>8.2200000000000006</v>
      </c>
      <c r="H24" s="44">
        <v>63887</v>
      </c>
      <c r="I24" s="141">
        <f t="shared" si="3"/>
        <v>49.25</v>
      </c>
      <c r="J24" s="19" t="s">
        <v>191</v>
      </c>
      <c r="K24" s="43">
        <v>16383</v>
      </c>
      <c r="L24" s="139">
        <f t="shared" si="4"/>
        <v>12.629999999999999</v>
      </c>
      <c r="M24" s="44">
        <v>8157</v>
      </c>
      <c r="N24" s="139">
        <f t="shared" si="5"/>
        <v>6.29</v>
      </c>
      <c r="O24" s="44">
        <v>121</v>
      </c>
      <c r="P24" s="139">
        <f t="shared" si="6"/>
        <v>9.9999999999999992E-2</v>
      </c>
      <c r="Q24" s="44">
        <v>8105</v>
      </c>
      <c r="R24" s="141">
        <f t="shared" si="7"/>
        <v>6.25</v>
      </c>
    </row>
    <row r="25" spans="1:18" s="9" customFormat="1" ht="30.95" customHeight="1">
      <c r="A25" s="19" t="s">
        <v>192</v>
      </c>
      <c r="B25" s="43">
        <v>110888</v>
      </c>
      <c r="C25" s="139">
        <v>100</v>
      </c>
      <c r="D25" s="44">
        <v>32674</v>
      </c>
      <c r="E25" s="139">
        <f t="shared" si="1"/>
        <v>29.470000000000002</v>
      </c>
      <c r="F25" s="44">
        <v>9120</v>
      </c>
      <c r="G25" s="139">
        <f t="shared" si="2"/>
        <v>8.23</v>
      </c>
      <c r="H25" s="44">
        <v>54733</v>
      </c>
      <c r="I25" s="141">
        <f t="shared" si="3"/>
        <v>49.36</v>
      </c>
      <c r="J25" s="19" t="s">
        <v>192</v>
      </c>
      <c r="K25" s="43">
        <v>14662</v>
      </c>
      <c r="L25" s="139">
        <f t="shared" si="4"/>
        <v>13.23</v>
      </c>
      <c r="M25" s="44">
        <v>7319</v>
      </c>
      <c r="N25" s="139">
        <f t="shared" si="5"/>
        <v>6.6099999999999994</v>
      </c>
      <c r="O25" s="44">
        <v>117</v>
      </c>
      <c r="P25" s="139">
        <f t="shared" si="6"/>
        <v>0.11</v>
      </c>
      <c r="Q25" s="44">
        <v>7226</v>
      </c>
      <c r="R25" s="141">
        <f t="shared" si="7"/>
        <v>6.52</v>
      </c>
    </row>
    <row r="26" spans="1:18" s="9" customFormat="1" ht="30.95" customHeight="1">
      <c r="A26" s="19" t="s">
        <v>193</v>
      </c>
      <c r="B26" s="43">
        <v>112818</v>
      </c>
      <c r="C26" s="139">
        <v>100</v>
      </c>
      <c r="D26" s="44">
        <v>32778</v>
      </c>
      <c r="E26" s="139">
        <f t="shared" si="1"/>
        <v>29.060000000000002</v>
      </c>
      <c r="F26" s="44">
        <v>9075</v>
      </c>
      <c r="G26" s="139">
        <f t="shared" si="2"/>
        <v>8.0499999999999989</v>
      </c>
      <c r="H26" s="44">
        <v>54292</v>
      </c>
      <c r="I26" s="141">
        <f t="shared" si="3"/>
        <v>48.129999999999995</v>
      </c>
      <c r="J26" s="19" t="s">
        <v>193</v>
      </c>
      <c r="K26" s="43">
        <v>16726</v>
      </c>
      <c r="L26" s="139">
        <f t="shared" si="4"/>
        <v>14.83</v>
      </c>
      <c r="M26" s="44">
        <v>9205</v>
      </c>
      <c r="N26" s="139">
        <f t="shared" si="5"/>
        <v>8.16</v>
      </c>
      <c r="O26" s="44">
        <v>100</v>
      </c>
      <c r="P26" s="139">
        <f t="shared" si="6"/>
        <v>0.09</v>
      </c>
      <c r="Q26" s="44">
        <v>7421</v>
      </c>
      <c r="R26" s="141">
        <f t="shared" si="7"/>
        <v>6.58</v>
      </c>
    </row>
    <row r="27" spans="1:18" s="12" customFormat="1" ht="30.95" customHeight="1">
      <c r="A27" s="20" t="s">
        <v>194</v>
      </c>
      <c r="B27" s="48">
        <v>118671</v>
      </c>
      <c r="C27" s="140">
        <v>100</v>
      </c>
      <c r="D27" s="49">
        <v>33829</v>
      </c>
      <c r="E27" s="140">
        <f t="shared" si="1"/>
        <v>28.51</v>
      </c>
      <c r="F27" s="49">
        <v>10902</v>
      </c>
      <c r="G27" s="140">
        <f t="shared" si="2"/>
        <v>9.19</v>
      </c>
      <c r="H27" s="49">
        <v>61280</v>
      </c>
      <c r="I27" s="142">
        <f t="shared" si="3"/>
        <v>51.64</v>
      </c>
      <c r="J27" s="20" t="s">
        <v>194</v>
      </c>
      <c r="K27" s="49">
        <v>12713</v>
      </c>
      <c r="L27" s="140">
        <f t="shared" si="4"/>
        <v>10.72</v>
      </c>
      <c r="M27" s="49">
        <v>4650</v>
      </c>
      <c r="N27" s="140">
        <f t="shared" si="5"/>
        <v>3.92</v>
      </c>
      <c r="O27" s="49">
        <v>105</v>
      </c>
      <c r="P27" s="140">
        <f t="shared" si="6"/>
        <v>0.09</v>
      </c>
      <c r="Q27" s="49">
        <v>7958</v>
      </c>
      <c r="R27" s="142">
        <f t="shared" si="7"/>
        <v>6.71</v>
      </c>
    </row>
    <row r="28" spans="1:18" ht="15.95" customHeight="1">
      <c r="A28" s="13" t="s">
        <v>195</v>
      </c>
      <c r="B28" s="14"/>
      <c r="C28" s="15"/>
      <c r="D28" s="16"/>
      <c r="E28" s="16"/>
      <c r="F28" s="16"/>
      <c r="G28" s="16"/>
      <c r="H28" s="16"/>
      <c r="I28" s="16"/>
      <c r="J28" s="13" t="s">
        <v>195</v>
      </c>
      <c r="K28" s="14"/>
      <c r="L28" s="17"/>
      <c r="M28" s="18"/>
      <c r="N28" s="18"/>
      <c r="O28" s="359"/>
      <c r="P28" s="359"/>
      <c r="Q28" s="359"/>
      <c r="R28" s="359"/>
    </row>
  </sheetData>
  <mergeCells count="7">
    <mergeCell ref="O28:R28"/>
    <mergeCell ref="A3:I3"/>
    <mergeCell ref="J3:R3"/>
    <mergeCell ref="A4:I4"/>
    <mergeCell ref="J4:R4"/>
    <mergeCell ref="A6:A9"/>
    <mergeCell ref="J6:J9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8.625" style="118" customWidth="1"/>
    <col min="2" max="3" width="10.625" style="16" customWidth="1"/>
    <col min="4" max="6" width="10.625" style="109" customWidth="1"/>
    <col min="7" max="7" width="10.625" style="16" customWidth="1"/>
    <col min="8" max="9" width="6.625" style="109" customWidth="1"/>
    <col min="10" max="16384" width="9" style="109"/>
  </cols>
  <sheetData>
    <row r="1" spans="1:9" ht="5.0999999999999996" customHeight="1">
      <c r="A1" s="58"/>
      <c r="B1" s="21"/>
      <c r="C1" s="21"/>
      <c r="D1" s="108"/>
      <c r="E1" s="108"/>
      <c r="F1" s="108"/>
      <c r="G1" s="21"/>
      <c r="H1" s="108"/>
    </row>
    <row r="2" spans="1:9" ht="50.1" customHeight="1">
      <c r="A2" s="110"/>
      <c r="B2" s="110"/>
      <c r="C2" s="110"/>
      <c r="D2" s="110"/>
      <c r="E2" s="110"/>
      <c r="F2" s="110"/>
      <c r="G2" s="110"/>
      <c r="H2" s="110"/>
      <c r="I2" s="110"/>
    </row>
    <row r="3" spans="1:9" s="200" customFormat="1" ht="21" customHeight="1">
      <c r="A3" s="428" t="s">
        <v>261</v>
      </c>
      <c r="B3" s="428"/>
      <c r="C3" s="428"/>
      <c r="D3" s="428"/>
      <c r="E3" s="428"/>
      <c r="F3" s="428"/>
      <c r="G3" s="428"/>
      <c r="H3" s="428"/>
      <c r="I3" s="428"/>
    </row>
    <row r="4" spans="1:9" s="200" customFormat="1" ht="21" customHeight="1">
      <c r="A4" s="429" t="s">
        <v>132</v>
      </c>
      <c r="B4" s="429"/>
      <c r="C4" s="429"/>
      <c r="D4" s="429"/>
      <c r="E4" s="429"/>
      <c r="F4" s="429"/>
      <c r="G4" s="429"/>
      <c r="H4" s="429"/>
      <c r="I4" s="429"/>
    </row>
    <row r="5" spans="1:9" s="114" customFormat="1" ht="20.100000000000001" customHeight="1">
      <c r="A5" s="86" t="s">
        <v>133</v>
      </c>
      <c r="B5" s="123"/>
      <c r="C5" s="123"/>
      <c r="D5" s="123"/>
      <c r="E5" s="123"/>
      <c r="F5" s="123"/>
      <c r="G5" s="382" t="s">
        <v>134</v>
      </c>
      <c r="H5" s="382"/>
      <c r="I5" s="382"/>
    </row>
    <row r="6" spans="1:9" s="115" customFormat="1" ht="18" customHeight="1">
      <c r="A6" s="384" t="s">
        <v>431</v>
      </c>
      <c r="B6" s="412" t="s">
        <v>338</v>
      </c>
      <c r="C6" s="413"/>
      <c r="D6" s="413"/>
      <c r="E6" s="413"/>
      <c r="F6" s="413"/>
      <c r="G6" s="413"/>
      <c r="H6" s="413"/>
      <c r="I6" s="370"/>
    </row>
    <row r="7" spans="1:9" s="115" customFormat="1" ht="18" customHeight="1">
      <c r="A7" s="385"/>
      <c r="B7" s="313"/>
      <c r="C7" s="329" t="s">
        <v>339</v>
      </c>
      <c r="D7" s="329" t="s">
        <v>443</v>
      </c>
      <c r="E7" s="329" t="s">
        <v>444</v>
      </c>
      <c r="F7" s="329" t="s">
        <v>445</v>
      </c>
      <c r="G7" s="329" t="s">
        <v>333</v>
      </c>
      <c r="H7" s="449" t="s">
        <v>327</v>
      </c>
      <c r="I7" s="448"/>
    </row>
    <row r="8" spans="1:9" s="115" customFormat="1" ht="18" customHeight="1">
      <c r="A8" s="386"/>
      <c r="B8" s="248"/>
      <c r="C8" s="235" t="s">
        <v>135</v>
      </c>
      <c r="D8" s="330"/>
      <c r="E8" s="330" t="s">
        <v>136</v>
      </c>
      <c r="F8" s="331" t="s">
        <v>137</v>
      </c>
      <c r="G8" s="314" t="s">
        <v>138</v>
      </c>
      <c r="H8" s="445" t="s">
        <v>139</v>
      </c>
      <c r="I8" s="463"/>
    </row>
    <row r="9" spans="1:9" s="116" customFormat="1" ht="24.6" customHeight="1">
      <c r="A9" s="134">
        <v>2017</v>
      </c>
      <c r="B9" s="135">
        <v>19452</v>
      </c>
      <c r="C9" s="136">
        <v>8036</v>
      </c>
      <c r="D9" s="158" t="s">
        <v>311</v>
      </c>
      <c r="E9" s="136">
        <v>10397</v>
      </c>
      <c r="F9" s="138">
        <v>803</v>
      </c>
      <c r="G9" s="138">
        <v>216</v>
      </c>
      <c r="H9" s="467" t="s">
        <v>344</v>
      </c>
      <c r="I9" s="468"/>
    </row>
    <row r="10" spans="1:9" s="116" customFormat="1" ht="24.6" customHeight="1">
      <c r="A10" s="120">
        <v>2018</v>
      </c>
      <c r="B10" s="150">
        <v>19996</v>
      </c>
      <c r="C10" s="146">
        <v>8213</v>
      </c>
      <c r="D10" s="155" t="s">
        <v>311</v>
      </c>
      <c r="E10" s="146">
        <v>10661</v>
      </c>
      <c r="F10" s="149">
        <v>788</v>
      </c>
      <c r="G10" s="149">
        <v>334</v>
      </c>
      <c r="H10" s="451" t="s">
        <v>344</v>
      </c>
      <c r="I10" s="452"/>
    </row>
    <row r="11" spans="1:9" s="116" customFormat="1" ht="24.6" customHeight="1">
      <c r="A11" s="120">
        <v>2019</v>
      </c>
      <c r="B11" s="150">
        <v>20017</v>
      </c>
      <c r="C11" s="146">
        <v>8217</v>
      </c>
      <c r="D11" s="155" t="s">
        <v>311</v>
      </c>
      <c r="E11" s="146">
        <v>10637</v>
      </c>
      <c r="F11" s="149">
        <v>774</v>
      </c>
      <c r="G11" s="149">
        <v>389</v>
      </c>
      <c r="H11" s="451" t="s">
        <v>344</v>
      </c>
      <c r="I11" s="452"/>
    </row>
    <row r="12" spans="1:9" s="116" customFormat="1" ht="24.6" customHeight="1">
      <c r="A12" s="120">
        <v>2020</v>
      </c>
      <c r="B12" s="137">
        <v>19492</v>
      </c>
      <c r="C12" s="95">
        <v>8604</v>
      </c>
      <c r="D12" s="155" t="s">
        <v>311</v>
      </c>
      <c r="E12" s="95">
        <v>9817</v>
      </c>
      <c r="F12" s="157">
        <v>582</v>
      </c>
      <c r="G12" s="157">
        <v>487</v>
      </c>
      <c r="H12" s="451" t="s">
        <v>344</v>
      </c>
      <c r="I12" s="452"/>
    </row>
    <row r="13" spans="1:9" s="116" customFormat="1" ht="24.6" customHeight="1">
      <c r="A13" s="213">
        <v>2021</v>
      </c>
      <c r="B13" s="214">
        <v>19103</v>
      </c>
      <c r="C13" s="215">
        <v>8552</v>
      </c>
      <c r="D13" s="216" t="s">
        <v>311</v>
      </c>
      <c r="E13" s="215">
        <v>9498</v>
      </c>
      <c r="F13" s="217">
        <v>494</v>
      </c>
      <c r="G13" s="217">
        <v>559</v>
      </c>
      <c r="H13" s="465" t="s">
        <v>344</v>
      </c>
      <c r="I13" s="466"/>
    </row>
    <row r="14" spans="1:9" s="116" customFormat="1" ht="18" customHeight="1">
      <c r="A14" s="462" t="s">
        <v>316</v>
      </c>
      <c r="B14" s="464" t="s">
        <v>446</v>
      </c>
      <c r="C14" s="464"/>
      <c r="D14" s="464"/>
      <c r="E14" s="464"/>
      <c r="F14" s="464"/>
      <c r="G14" s="464"/>
      <c r="H14" s="464"/>
      <c r="I14" s="463"/>
    </row>
    <row r="15" spans="1:9" ht="18" customHeight="1">
      <c r="A15" s="385"/>
      <c r="B15" s="447" t="s">
        <v>328</v>
      </c>
      <c r="C15" s="448"/>
      <c r="D15" s="332" t="s">
        <v>447</v>
      </c>
      <c r="E15" s="329" t="s">
        <v>329</v>
      </c>
      <c r="F15" s="333" t="s">
        <v>448</v>
      </c>
      <c r="G15" s="329" t="s">
        <v>330</v>
      </c>
      <c r="H15" s="449" t="s">
        <v>331</v>
      </c>
      <c r="I15" s="450"/>
    </row>
    <row r="16" spans="1:9" ht="18" customHeight="1">
      <c r="A16" s="385"/>
      <c r="B16" s="470" t="s">
        <v>449</v>
      </c>
      <c r="C16" s="457"/>
      <c r="D16" s="249" t="s">
        <v>334</v>
      </c>
      <c r="E16" s="314" t="s">
        <v>335</v>
      </c>
      <c r="F16" s="249" t="s">
        <v>334</v>
      </c>
      <c r="G16" s="314" t="s">
        <v>450</v>
      </c>
      <c r="H16" s="445" t="s">
        <v>140</v>
      </c>
      <c r="I16" s="446"/>
    </row>
    <row r="17" spans="1:9" ht="18" customHeight="1">
      <c r="A17" s="386"/>
      <c r="B17" s="469" t="s">
        <v>141</v>
      </c>
      <c r="C17" s="459"/>
      <c r="D17" s="254" t="s">
        <v>142</v>
      </c>
      <c r="E17" s="334" t="s">
        <v>143</v>
      </c>
      <c r="F17" s="254" t="s">
        <v>144</v>
      </c>
      <c r="G17" s="334" t="s">
        <v>145</v>
      </c>
      <c r="H17" s="398" t="s">
        <v>146</v>
      </c>
      <c r="I17" s="460"/>
    </row>
    <row r="18" spans="1:9" ht="24.6" customHeight="1">
      <c r="A18" s="120">
        <v>2017</v>
      </c>
      <c r="B18" s="388">
        <v>23901</v>
      </c>
      <c r="C18" s="388"/>
      <c r="D18" s="149">
        <v>19733</v>
      </c>
      <c r="E18" s="73">
        <v>825.62</v>
      </c>
      <c r="F18" s="146">
        <v>46675</v>
      </c>
      <c r="G18" s="485">
        <v>1952.85</v>
      </c>
      <c r="H18" s="486">
        <v>42.28</v>
      </c>
      <c r="I18" s="487"/>
    </row>
    <row r="19" spans="1:9" ht="24.6" customHeight="1">
      <c r="A19" s="120">
        <v>2018</v>
      </c>
      <c r="B19" s="388">
        <v>24546</v>
      </c>
      <c r="C19" s="388"/>
      <c r="D19" s="149">
        <v>19996</v>
      </c>
      <c r="E19" s="73">
        <v>814.66</v>
      </c>
      <c r="F19" s="146">
        <v>49904</v>
      </c>
      <c r="G19" s="485">
        <v>2033.11</v>
      </c>
      <c r="H19" s="486">
        <v>40.07</v>
      </c>
      <c r="I19" s="487"/>
    </row>
    <row r="20" spans="1:9" ht="24.6" customHeight="1">
      <c r="A20" s="120">
        <v>2019</v>
      </c>
      <c r="B20" s="397">
        <v>24209</v>
      </c>
      <c r="C20" s="388"/>
      <c r="D20" s="149">
        <v>20017</v>
      </c>
      <c r="E20" s="73">
        <v>826.83</v>
      </c>
      <c r="F20" s="146">
        <v>51828</v>
      </c>
      <c r="G20" s="485">
        <v>2140.8200000000002</v>
      </c>
      <c r="H20" s="486">
        <v>38.619999999999997</v>
      </c>
      <c r="I20" s="488"/>
    </row>
    <row r="21" spans="1:9" ht="24.6" customHeight="1">
      <c r="A21" s="120">
        <v>2020</v>
      </c>
      <c r="B21" s="461">
        <v>24911</v>
      </c>
      <c r="C21" s="461"/>
      <c r="D21" s="157">
        <v>19492</v>
      </c>
      <c r="E21" s="75">
        <v>782.47</v>
      </c>
      <c r="F21" s="95">
        <v>52757</v>
      </c>
      <c r="G21" s="489">
        <v>2117.85</v>
      </c>
      <c r="H21" s="490">
        <v>36.950000000000003</v>
      </c>
      <c r="I21" s="491"/>
    </row>
    <row r="22" spans="1:9" ht="24.6" customHeight="1">
      <c r="A22" s="209">
        <v>2021</v>
      </c>
      <c r="B22" s="453">
        <v>24740</v>
      </c>
      <c r="C22" s="453"/>
      <c r="D22" s="217">
        <v>19103</v>
      </c>
      <c r="E22" s="218">
        <v>772.14</v>
      </c>
      <c r="F22" s="215">
        <v>52667</v>
      </c>
      <c r="G22" s="492">
        <v>2128.7800000000002</v>
      </c>
      <c r="H22" s="493">
        <v>36.270000000000003</v>
      </c>
      <c r="I22" s="494"/>
    </row>
    <row r="23" spans="1:9" ht="14.25" customHeight="1">
      <c r="A23" s="124" t="s">
        <v>266</v>
      </c>
      <c r="B23" s="125"/>
      <c r="C23" s="125"/>
      <c r="D23" s="108"/>
      <c r="E23" s="108"/>
      <c r="F23" s="108"/>
      <c r="G23" s="125"/>
      <c r="H23" s="108"/>
    </row>
    <row r="24" spans="1:9" ht="14.25" customHeight="1">
      <c r="A24" s="126"/>
      <c r="B24" s="125"/>
      <c r="C24" s="125"/>
      <c r="D24" s="108"/>
      <c r="E24" s="108"/>
      <c r="F24" s="108"/>
      <c r="G24" s="125"/>
      <c r="H24" s="108"/>
    </row>
    <row r="25" spans="1:9" s="219" customFormat="1" ht="21" customHeight="1">
      <c r="A25" s="428" t="s">
        <v>269</v>
      </c>
      <c r="B25" s="367"/>
      <c r="C25" s="367"/>
      <c r="D25" s="367"/>
      <c r="E25" s="367"/>
      <c r="F25" s="367"/>
      <c r="G25" s="367"/>
      <c r="H25" s="367"/>
      <c r="I25" s="173"/>
    </row>
    <row r="26" spans="1:9" s="219" customFormat="1" ht="21" customHeight="1">
      <c r="A26" s="429" t="s">
        <v>147</v>
      </c>
      <c r="B26" s="368"/>
      <c r="C26" s="368"/>
      <c r="D26" s="368"/>
      <c r="E26" s="368"/>
      <c r="F26" s="368"/>
      <c r="G26" s="368"/>
      <c r="H26" s="368"/>
      <c r="I26" s="173"/>
    </row>
    <row r="27" spans="1:9" s="114" customFormat="1" ht="20.100000000000001" customHeight="1">
      <c r="A27" s="86" t="s">
        <v>148</v>
      </c>
      <c r="B27" s="123"/>
      <c r="C27" s="123"/>
      <c r="D27" s="123"/>
      <c r="E27" s="123"/>
      <c r="F27" s="123"/>
      <c r="G27" s="145"/>
      <c r="H27" s="382" t="s">
        <v>149</v>
      </c>
      <c r="I27" s="382"/>
    </row>
    <row r="28" spans="1:9" s="115" customFormat="1" ht="18" customHeight="1">
      <c r="A28" s="384" t="s">
        <v>316</v>
      </c>
      <c r="B28" s="412" t="s">
        <v>451</v>
      </c>
      <c r="C28" s="413"/>
      <c r="D28" s="413"/>
      <c r="E28" s="413"/>
      <c r="F28" s="413"/>
      <c r="G28" s="413"/>
      <c r="H28" s="413"/>
      <c r="I28" s="370"/>
    </row>
    <row r="29" spans="1:9" s="115" customFormat="1" ht="18" customHeight="1">
      <c r="A29" s="385"/>
      <c r="B29" s="313"/>
      <c r="C29" s="329" t="s">
        <v>452</v>
      </c>
      <c r="D29" s="329" t="s">
        <v>453</v>
      </c>
      <c r="E29" s="329" t="s">
        <v>454</v>
      </c>
      <c r="F29" s="329" t="s">
        <v>455</v>
      </c>
      <c r="G29" s="332" t="s">
        <v>336</v>
      </c>
      <c r="H29" s="329" t="s">
        <v>340</v>
      </c>
      <c r="I29" s="335" t="s">
        <v>456</v>
      </c>
    </row>
    <row r="30" spans="1:9" s="115" customFormat="1" ht="30" customHeight="1">
      <c r="A30" s="386"/>
      <c r="B30" s="242"/>
      <c r="C30" s="240" t="s">
        <v>150</v>
      </c>
      <c r="D30" s="336" t="s">
        <v>151</v>
      </c>
      <c r="E30" s="336" t="s">
        <v>152</v>
      </c>
      <c r="F30" s="337" t="s">
        <v>153</v>
      </c>
      <c r="G30" s="337" t="s">
        <v>154</v>
      </c>
      <c r="H30" s="327" t="s">
        <v>155</v>
      </c>
      <c r="I30" s="242" t="s">
        <v>156</v>
      </c>
    </row>
    <row r="31" spans="1:9" s="115" customFormat="1" ht="24.6" customHeight="1">
      <c r="A31" s="120">
        <v>2016</v>
      </c>
      <c r="B31" s="146">
        <v>17557</v>
      </c>
      <c r="C31" s="146">
        <v>6890</v>
      </c>
      <c r="D31" s="146">
        <v>9584</v>
      </c>
      <c r="E31" s="146">
        <v>109</v>
      </c>
      <c r="F31" s="149">
        <v>822</v>
      </c>
      <c r="G31" s="146" t="s">
        <v>345</v>
      </c>
      <c r="H31" s="149">
        <v>153</v>
      </c>
      <c r="I31" s="156" t="s">
        <v>343</v>
      </c>
    </row>
    <row r="32" spans="1:9" s="116" customFormat="1" ht="18" customHeight="1">
      <c r="A32" s="384" t="s">
        <v>316</v>
      </c>
      <c r="B32" s="449" t="s">
        <v>457</v>
      </c>
      <c r="C32" s="447"/>
      <c r="D32" s="447"/>
      <c r="E32" s="447"/>
      <c r="F32" s="447"/>
      <c r="G32" s="447"/>
      <c r="H32" s="447"/>
      <c r="I32" s="448"/>
    </row>
    <row r="33" spans="1:9" ht="18" customHeight="1">
      <c r="A33" s="385"/>
      <c r="B33" s="449" t="s">
        <v>458</v>
      </c>
      <c r="C33" s="448"/>
      <c r="D33" s="332" t="s">
        <v>341</v>
      </c>
      <c r="E33" s="329" t="s">
        <v>342</v>
      </c>
      <c r="F33" s="333" t="s">
        <v>459</v>
      </c>
      <c r="G33" s="329" t="s">
        <v>332</v>
      </c>
      <c r="H33" s="449" t="s">
        <v>460</v>
      </c>
      <c r="I33" s="450"/>
    </row>
    <row r="34" spans="1:9" ht="18" customHeight="1">
      <c r="A34" s="385"/>
      <c r="B34" s="456" t="s">
        <v>337</v>
      </c>
      <c r="C34" s="457"/>
      <c r="D34" s="249" t="s">
        <v>461</v>
      </c>
      <c r="E34" s="314" t="s">
        <v>335</v>
      </c>
      <c r="F34" s="249" t="s">
        <v>334</v>
      </c>
      <c r="G34" s="314" t="s">
        <v>462</v>
      </c>
      <c r="H34" s="445" t="s">
        <v>140</v>
      </c>
      <c r="I34" s="446"/>
    </row>
    <row r="35" spans="1:9" ht="18" customHeight="1">
      <c r="A35" s="386"/>
      <c r="B35" s="458" t="s">
        <v>141</v>
      </c>
      <c r="C35" s="459"/>
      <c r="D35" s="254" t="s">
        <v>142</v>
      </c>
      <c r="E35" s="334" t="s">
        <v>143</v>
      </c>
      <c r="F35" s="254" t="s">
        <v>144</v>
      </c>
      <c r="G35" s="334" t="s">
        <v>145</v>
      </c>
      <c r="H35" s="398" t="s">
        <v>157</v>
      </c>
      <c r="I35" s="460"/>
    </row>
    <row r="36" spans="1:9" ht="24.6" customHeight="1">
      <c r="A36" s="127">
        <v>2016</v>
      </c>
      <c r="B36" s="454">
        <v>24398</v>
      </c>
      <c r="C36" s="455"/>
      <c r="D36" s="128">
        <v>17557</v>
      </c>
      <c r="E36" s="133">
        <v>737.55</v>
      </c>
      <c r="F36" s="128">
        <v>46467</v>
      </c>
      <c r="G36" s="133">
        <v>1933.23</v>
      </c>
      <c r="H36" s="495">
        <v>38.15</v>
      </c>
      <c r="I36" s="496"/>
    </row>
    <row r="37" spans="1:9" s="60" customFormat="1" ht="15.95" customHeight="1">
      <c r="A37" s="387" t="s">
        <v>270</v>
      </c>
      <c r="B37" s="387"/>
      <c r="C37" s="387"/>
      <c r="D37" s="84"/>
      <c r="E37" s="85"/>
      <c r="F37" s="85"/>
      <c r="G37" s="85"/>
      <c r="H37" s="85"/>
      <c r="I37" s="15"/>
    </row>
    <row r="38" spans="1:9" ht="14.25" customHeight="1">
      <c r="A38" s="109"/>
      <c r="B38" s="18"/>
      <c r="C38" s="18"/>
      <c r="G38" s="18"/>
    </row>
    <row r="39" spans="1:9" ht="14.25" customHeight="1">
      <c r="A39" s="109"/>
      <c r="B39" s="18"/>
      <c r="C39" s="18"/>
      <c r="G39" s="18"/>
    </row>
    <row r="40" spans="1:9" ht="14.25" customHeight="1">
      <c r="A40" s="109"/>
      <c r="B40" s="18"/>
      <c r="C40" s="18"/>
      <c r="G40" s="18"/>
    </row>
    <row r="41" spans="1:9" ht="14.25" customHeight="1">
      <c r="A41" s="109"/>
      <c r="B41" s="18"/>
      <c r="C41" s="18"/>
      <c r="G41" s="18"/>
    </row>
    <row r="42" spans="1:9" ht="14.25" customHeight="1">
      <c r="A42" s="109"/>
      <c r="B42" s="18"/>
      <c r="C42" s="18"/>
      <c r="G42" s="18"/>
    </row>
    <row r="43" spans="1:9" ht="14.25" customHeight="1">
      <c r="A43" s="109"/>
      <c r="B43" s="18"/>
      <c r="C43" s="18"/>
      <c r="G43" s="18"/>
    </row>
    <row r="44" spans="1:9" ht="14.25" customHeight="1">
      <c r="A44" s="109"/>
      <c r="B44" s="18"/>
      <c r="C44" s="18"/>
      <c r="G44" s="18"/>
    </row>
    <row r="45" spans="1:9" ht="14.25" customHeight="1">
      <c r="A45" s="109"/>
      <c r="B45" s="18"/>
      <c r="C45" s="18"/>
      <c r="G45" s="18"/>
    </row>
    <row r="46" spans="1:9" ht="14.25" customHeight="1">
      <c r="A46" s="109"/>
      <c r="B46" s="18"/>
      <c r="C46" s="18"/>
      <c r="G46" s="18"/>
    </row>
    <row r="47" spans="1:9" ht="14.25" customHeight="1">
      <c r="A47" s="109"/>
      <c r="B47" s="18"/>
      <c r="C47" s="18"/>
      <c r="G47" s="18"/>
    </row>
    <row r="48" spans="1:9" ht="14.25" customHeight="1">
      <c r="A48" s="109"/>
      <c r="B48" s="18"/>
      <c r="C48" s="18"/>
      <c r="G48" s="18"/>
    </row>
    <row r="49" spans="1:7" ht="14.25" customHeight="1">
      <c r="A49" s="109"/>
      <c r="B49" s="18"/>
      <c r="C49" s="18"/>
      <c r="G49" s="18"/>
    </row>
    <row r="50" spans="1:7" ht="14.25" customHeight="1">
      <c r="A50" s="109"/>
      <c r="B50" s="18"/>
      <c r="C50" s="18"/>
      <c r="G50" s="18"/>
    </row>
    <row r="51" spans="1:7" ht="14.25" customHeight="1">
      <c r="A51" s="109"/>
      <c r="B51" s="18"/>
      <c r="C51" s="18"/>
      <c r="G51" s="18"/>
    </row>
    <row r="52" spans="1:7" ht="14.25" customHeight="1">
      <c r="A52" s="109"/>
      <c r="B52" s="18"/>
      <c r="C52" s="18"/>
      <c r="G52" s="18"/>
    </row>
    <row r="53" spans="1:7" ht="14.25" customHeight="1">
      <c r="A53" s="109"/>
      <c r="B53" s="18"/>
      <c r="C53" s="18"/>
      <c r="G53" s="18"/>
    </row>
    <row r="54" spans="1:7" ht="14.25" customHeight="1">
      <c r="A54" s="109"/>
      <c r="B54" s="18"/>
      <c r="C54" s="18"/>
      <c r="G54" s="18"/>
    </row>
    <row r="55" spans="1:7" ht="14.25" customHeight="1">
      <c r="A55" s="109"/>
      <c r="B55" s="18"/>
      <c r="C55" s="18"/>
      <c r="G55" s="18"/>
    </row>
    <row r="56" spans="1:7" ht="14.25" customHeight="1">
      <c r="A56" s="109"/>
      <c r="B56" s="18"/>
      <c r="C56" s="18"/>
      <c r="G56" s="18"/>
    </row>
    <row r="57" spans="1:7" ht="14.25" customHeight="1">
      <c r="A57" s="109"/>
      <c r="B57" s="18"/>
      <c r="C57" s="18"/>
      <c r="G57" s="18"/>
    </row>
    <row r="58" spans="1:7" ht="14.25" customHeight="1">
      <c r="A58" s="109"/>
      <c r="B58" s="18"/>
      <c r="C58" s="18"/>
      <c r="G58" s="18"/>
    </row>
    <row r="59" spans="1:7" ht="14.25" customHeight="1">
      <c r="A59" s="109"/>
      <c r="B59" s="18"/>
      <c r="C59" s="18"/>
      <c r="G59" s="18"/>
    </row>
    <row r="60" spans="1:7" ht="14.25" customHeight="1">
      <c r="A60" s="109"/>
      <c r="B60" s="18"/>
      <c r="C60" s="18"/>
      <c r="G60" s="18"/>
    </row>
    <row r="61" spans="1:7" ht="14.25" customHeight="1">
      <c r="A61" s="109"/>
      <c r="B61" s="18"/>
      <c r="C61" s="18"/>
      <c r="G61" s="18"/>
    </row>
    <row r="62" spans="1:7" ht="14.25" customHeight="1">
      <c r="A62" s="109"/>
      <c r="B62" s="18"/>
      <c r="C62" s="18"/>
      <c r="G62" s="18"/>
    </row>
    <row r="63" spans="1:7" ht="14.25" customHeight="1">
      <c r="A63" s="109"/>
      <c r="B63" s="18"/>
      <c r="C63" s="18"/>
      <c r="G63" s="18"/>
    </row>
    <row r="64" spans="1:7" ht="14.25" customHeight="1">
      <c r="A64" s="109"/>
      <c r="B64" s="18"/>
      <c r="C64" s="18"/>
      <c r="G64" s="18"/>
    </row>
    <row r="65" spans="1:7" ht="14.25" customHeight="1">
      <c r="A65" s="109"/>
      <c r="B65" s="18"/>
      <c r="C65" s="18"/>
      <c r="G65" s="18"/>
    </row>
    <row r="66" spans="1:7" ht="14.25" customHeight="1">
      <c r="A66" s="109"/>
      <c r="B66" s="18"/>
      <c r="C66" s="18"/>
      <c r="G66" s="18"/>
    </row>
    <row r="67" spans="1:7" ht="14.25" customHeight="1">
      <c r="A67" s="109"/>
      <c r="B67" s="18"/>
      <c r="C67" s="18"/>
      <c r="G67" s="18"/>
    </row>
    <row r="68" spans="1:7" ht="14.25" customHeight="1">
      <c r="A68" s="109"/>
      <c r="B68" s="18"/>
      <c r="C68" s="18"/>
      <c r="G68" s="18"/>
    </row>
    <row r="69" spans="1:7" ht="14.25" customHeight="1">
      <c r="A69" s="109"/>
      <c r="B69" s="18"/>
      <c r="C69" s="18"/>
      <c r="G69" s="18"/>
    </row>
    <row r="70" spans="1:7" ht="14.25" customHeight="1">
      <c r="A70" s="109"/>
      <c r="B70" s="18"/>
      <c r="C70" s="18"/>
      <c r="G70" s="18"/>
    </row>
    <row r="71" spans="1:7" ht="14.25" customHeight="1">
      <c r="A71" s="109"/>
      <c r="B71" s="18"/>
      <c r="C71" s="18"/>
      <c r="G71" s="18"/>
    </row>
    <row r="72" spans="1:7" ht="14.25" customHeight="1">
      <c r="A72" s="109"/>
      <c r="B72" s="18"/>
      <c r="C72" s="18"/>
      <c r="G72" s="18"/>
    </row>
    <row r="73" spans="1:7" ht="14.25" customHeight="1">
      <c r="A73" s="109"/>
      <c r="B73" s="18"/>
      <c r="C73" s="18"/>
      <c r="G73" s="18"/>
    </row>
    <row r="74" spans="1:7" ht="14.25" customHeight="1">
      <c r="A74" s="109"/>
      <c r="B74" s="18"/>
      <c r="C74" s="18"/>
      <c r="G74" s="18"/>
    </row>
    <row r="75" spans="1:7" ht="14.25" customHeight="1">
      <c r="A75" s="109"/>
      <c r="B75" s="18"/>
      <c r="C75" s="18"/>
      <c r="G75" s="18"/>
    </row>
    <row r="76" spans="1:7" ht="14.25" customHeight="1">
      <c r="A76" s="109"/>
      <c r="B76" s="18"/>
      <c r="C76" s="18"/>
      <c r="G76" s="18"/>
    </row>
    <row r="77" spans="1:7" ht="14.25" customHeight="1">
      <c r="A77" s="109"/>
      <c r="B77" s="18"/>
      <c r="C77" s="18"/>
      <c r="G77" s="18"/>
    </row>
    <row r="78" spans="1:7" ht="14.25" customHeight="1">
      <c r="A78" s="109"/>
      <c r="B78" s="18"/>
      <c r="C78" s="18"/>
      <c r="G78" s="18"/>
    </row>
    <row r="79" spans="1:7" ht="14.25" customHeight="1">
      <c r="A79" s="109"/>
      <c r="B79" s="18"/>
      <c r="C79" s="18"/>
      <c r="G79" s="18"/>
    </row>
    <row r="80" spans="1:7" ht="14.25" customHeight="1">
      <c r="A80" s="109"/>
      <c r="B80" s="18"/>
      <c r="C80" s="18"/>
      <c r="G80" s="18"/>
    </row>
    <row r="81" spans="1:7" ht="14.25" customHeight="1">
      <c r="A81" s="109"/>
      <c r="B81" s="18"/>
      <c r="C81" s="18"/>
      <c r="G81" s="18"/>
    </row>
    <row r="82" spans="1:7" ht="14.25" customHeight="1">
      <c r="A82" s="109"/>
      <c r="B82" s="18"/>
      <c r="C82" s="18"/>
      <c r="G82" s="18"/>
    </row>
    <row r="83" spans="1:7" ht="14.25" customHeight="1">
      <c r="A83" s="109"/>
      <c r="B83" s="18"/>
      <c r="C83" s="18"/>
      <c r="G83" s="18"/>
    </row>
    <row r="84" spans="1:7" ht="14.25" customHeight="1">
      <c r="A84" s="109"/>
      <c r="B84" s="18"/>
      <c r="C84" s="18"/>
      <c r="G84" s="18"/>
    </row>
    <row r="85" spans="1:7" ht="14.25" customHeight="1">
      <c r="A85" s="109"/>
      <c r="B85" s="18"/>
      <c r="C85" s="18"/>
      <c r="G85" s="18"/>
    </row>
    <row r="86" spans="1:7" ht="14.25" customHeight="1">
      <c r="A86" s="109"/>
      <c r="B86" s="18"/>
      <c r="C86" s="18"/>
      <c r="G86" s="18"/>
    </row>
    <row r="87" spans="1:7" ht="14.25" customHeight="1">
      <c r="A87" s="109"/>
      <c r="B87" s="18"/>
      <c r="C87" s="18"/>
      <c r="G87" s="18"/>
    </row>
    <row r="88" spans="1:7" ht="14.25" customHeight="1">
      <c r="A88" s="109"/>
      <c r="B88" s="18"/>
      <c r="C88" s="18"/>
      <c r="G88" s="18"/>
    </row>
    <row r="89" spans="1:7" ht="14.25" customHeight="1">
      <c r="A89" s="109"/>
      <c r="B89" s="18"/>
      <c r="C89" s="18"/>
      <c r="G89" s="18"/>
    </row>
    <row r="90" spans="1:7" ht="14.25" customHeight="1">
      <c r="A90" s="109"/>
      <c r="B90" s="18"/>
      <c r="C90" s="18"/>
      <c r="G90" s="18"/>
    </row>
    <row r="91" spans="1:7" ht="14.25" customHeight="1">
      <c r="A91" s="109"/>
      <c r="B91" s="18"/>
      <c r="C91" s="18"/>
      <c r="G91" s="18"/>
    </row>
    <row r="92" spans="1:7" ht="14.25" customHeight="1">
      <c r="A92" s="109"/>
      <c r="B92" s="18"/>
      <c r="C92" s="18"/>
      <c r="G92" s="18"/>
    </row>
    <row r="93" spans="1:7" ht="14.25" customHeight="1">
      <c r="A93" s="109"/>
      <c r="B93" s="18"/>
      <c r="C93" s="18"/>
      <c r="G93" s="18"/>
    </row>
    <row r="94" spans="1:7" ht="14.25" customHeight="1">
      <c r="A94" s="109"/>
      <c r="B94" s="18"/>
      <c r="C94" s="18"/>
      <c r="G94" s="18"/>
    </row>
    <row r="95" spans="1:7" ht="14.25" customHeight="1">
      <c r="A95" s="109"/>
      <c r="B95" s="18"/>
      <c r="C95" s="18"/>
      <c r="G95" s="18"/>
    </row>
    <row r="96" spans="1:7" ht="14.25" customHeight="1">
      <c r="A96" s="109"/>
      <c r="B96" s="18"/>
      <c r="C96" s="18"/>
      <c r="G96" s="18"/>
    </row>
    <row r="97" spans="1:7" ht="14.25" customHeight="1">
      <c r="A97" s="109"/>
      <c r="B97" s="18"/>
      <c r="C97" s="18"/>
      <c r="G97" s="18"/>
    </row>
    <row r="98" spans="1:7" ht="14.25" customHeight="1">
      <c r="A98" s="109"/>
      <c r="B98" s="18"/>
      <c r="C98" s="18"/>
      <c r="G98" s="18"/>
    </row>
    <row r="99" spans="1:7" ht="14.25" customHeight="1">
      <c r="A99" s="109"/>
      <c r="B99" s="18"/>
      <c r="C99" s="18"/>
      <c r="G99" s="18"/>
    </row>
    <row r="100" spans="1:7" ht="14.25" customHeight="1">
      <c r="A100" s="109"/>
      <c r="B100" s="18"/>
      <c r="C100" s="18"/>
      <c r="G100" s="18"/>
    </row>
    <row r="101" spans="1:7" ht="14.25" customHeight="1">
      <c r="A101" s="109"/>
      <c r="B101" s="18"/>
      <c r="C101" s="18"/>
      <c r="G101" s="18"/>
    </row>
    <row r="102" spans="1:7" ht="14.25" customHeight="1">
      <c r="A102" s="109"/>
      <c r="B102" s="18"/>
      <c r="C102" s="18"/>
      <c r="G102" s="18"/>
    </row>
    <row r="103" spans="1:7" ht="14.25" customHeight="1">
      <c r="A103" s="109"/>
      <c r="B103" s="18"/>
      <c r="C103" s="18"/>
      <c r="G103" s="18"/>
    </row>
    <row r="104" spans="1:7" ht="14.25" customHeight="1">
      <c r="A104" s="109"/>
      <c r="B104" s="18"/>
      <c r="C104" s="18"/>
      <c r="G104" s="18"/>
    </row>
    <row r="105" spans="1:7" ht="14.25" customHeight="1">
      <c r="A105" s="109"/>
      <c r="B105" s="18"/>
      <c r="C105" s="18"/>
      <c r="G105" s="18"/>
    </row>
    <row r="106" spans="1:7" ht="14.25" customHeight="1">
      <c r="A106" s="109"/>
      <c r="B106" s="18"/>
      <c r="C106" s="18"/>
      <c r="G106" s="18"/>
    </row>
    <row r="107" spans="1:7" ht="14.25" customHeight="1">
      <c r="A107" s="109"/>
      <c r="B107" s="18"/>
      <c r="C107" s="18"/>
      <c r="G107" s="18"/>
    </row>
    <row r="108" spans="1:7" ht="14.25" customHeight="1">
      <c r="A108" s="109"/>
      <c r="B108" s="18"/>
      <c r="C108" s="18"/>
      <c r="G108" s="18"/>
    </row>
    <row r="109" spans="1:7" ht="14.25" customHeight="1">
      <c r="A109" s="109"/>
      <c r="B109" s="18"/>
      <c r="C109" s="18"/>
      <c r="G109" s="18"/>
    </row>
    <row r="110" spans="1:7" ht="14.25" customHeight="1">
      <c r="A110" s="109"/>
      <c r="B110" s="18"/>
      <c r="C110" s="18"/>
      <c r="G110" s="18"/>
    </row>
    <row r="111" spans="1:7" ht="14.25" customHeight="1">
      <c r="A111" s="109"/>
      <c r="B111" s="18"/>
      <c r="C111" s="18"/>
      <c r="G111" s="18"/>
    </row>
    <row r="112" spans="1:7" ht="14.25" customHeight="1">
      <c r="A112" s="109"/>
      <c r="B112" s="18"/>
      <c r="C112" s="18"/>
      <c r="G112" s="18"/>
    </row>
    <row r="113" spans="1:7" ht="14.25" customHeight="1">
      <c r="A113" s="109"/>
      <c r="B113" s="18"/>
      <c r="C113" s="18"/>
      <c r="G113" s="18"/>
    </row>
    <row r="114" spans="1:7" ht="14.25" customHeight="1">
      <c r="A114" s="109"/>
      <c r="B114" s="18"/>
      <c r="C114" s="18"/>
      <c r="G114" s="18"/>
    </row>
    <row r="115" spans="1:7" ht="14.25" customHeight="1">
      <c r="A115" s="109"/>
      <c r="B115" s="18"/>
      <c r="C115" s="18"/>
      <c r="G115" s="18"/>
    </row>
    <row r="116" spans="1:7" ht="14.25" customHeight="1">
      <c r="A116" s="109"/>
      <c r="B116" s="18"/>
      <c r="C116" s="18"/>
      <c r="G116" s="18"/>
    </row>
    <row r="117" spans="1:7" ht="14.25" customHeight="1">
      <c r="A117" s="109"/>
      <c r="B117" s="18"/>
      <c r="C117" s="18"/>
      <c r="G117" s="18"/>
    </row>
    <row r="118" spans="1:7" ht="14.25" customHeight="1">
      <c r="A118" s="109"/>
      <c r="B118" s="18"/>
      <c r="C118" s="18"/>
      <c r="G118" s="18"/>
    </row>
    <row r="119" spans="1:7" ht="14.25" customHeight="1">
      <c r="A119" s="109"/>
      <c r="B119" s="18"/>
      <c r="C119" s="18"/>
      <c r="G119" s="18"/>
    </row>
    <row r="120" spans="1:7" ht="14.25" customHeight="1">
      <c r="A120" s="109"/>
      <c r="B120" s="18"/>
      <c r="C120" s="18"/>
      <c r="G120" s="18"/>
    </row>
    <row r="121" spans="1:7" ht="14.25" customHeight="1">
      <c r="A121" s="109"/>
      <c r="B121" s="18"/>
      <c r="C121" s="18"/>
      <c r="G121" s="18"/>
    </row>
    <row r="122" spans="1:7" ht="14.25" customHeight="1">
      <c r="A122" s="109"/>
      <c r="B122" s="18"/>
      <c r="C122" s="18"/>
      <c r="G122" s="18"/>
    </row>
    <row r="123" spans="1:7" ht="14.25" customHeight="1">
      <c r="A123" s="109"/>
      <c r="B123" s="18"/>
      <c r="C123" s="18"/>
      <c r="G123" s="18"/>
    </row>
    <row r="124" spans="1:7" ht="14.25" customHeight="1">
      <c r="A124" s="109"/>
      <c r="B124" s="18"/>
      <c r="C124" s="18"/>
      <c r="G124" s="18"/>
    </row>
    <row r="125" spans="1:7" ht="14.25" customHeight="1">
      <c r="A125" s="109"/>
      <c r="B125" s="18"/>
      <c r="C125" s="18"/>
      <c r="G125" s="18"/>
    </row>
    <row r="126" spans="1:7" ht="14.25" customHeight="1">
      <c r="A126" s="109"/>
      <c r="B126" s="18"/>
      <c r="C126" s="18"/>
      <c r="G126" s="18"/>
    </row>
    <row r="127" spans="1:7" ht="14.25" customHeight="1">
      <c r="A127" s="109"/>
      <c r="B127" s="18"/>
      <c r="C127" s="18"/>
      <c r="G127" s="18"/>
    </row>
    <row r="128" spans="1:7" ht="14.25" customHeight="1">
      <c r="A128" s="109"/>
      <c r="B128" s="18"/>
      <c r="C128" s="18"/>
      <c r="G128" s="18"/>
    </row>
    <row r="129" spans="1:7" ht="14.25" customHeight="1">
      <c r="A129" s="109"/>
      <c r="B129" s="18"/>
      <c r="C129" s="18"/>
      <c r="G129" s="18"/>
    </row>
    <row r="130" spans="1:7" ht="14.25" customHeight="1">
      <c r="A130" s="109"/>
      <c r="B130" s="18"/>
      <c r="C130" s="18"/>
      <c r="G130" s="18"/>
    </row>
    <row r="131" spans="1:7" ht="14.25" customHeight="1">
      <c r="A131" s="109"/>
      <c r="B131" s="18"/>
      <c r="C131" s="18"/>
      <c r="G131" s="18"/>
    </row>
    <row r="132" spans="1:7" ht="14.25" customHeight="1">
      <c r="A132" s="109"/>
      <c r="B132" s="18"/>
      <c r="C132" s="18"/>
      <c r="G132" s="18"/>
    </row>
    <row r="133" spans="1:7" ht="14.25" customHeight="1">
      <c r="A133" s="109"/>
      <c r="B133" s="18"/>
      <c r="C133" s="18"/>
      <c r="G133" s="18"/>
    </row>
    <row r="134" spans="1:7" ht="14.25" customHeight="1">
      <c r="A134" s="109"/>
      <c r="B134" s="18"/>
      <c r="C134" s="18"/>
      <c r="G134" s="18"/>
    </row>
    <row r="135" spans="1:7" ht="14.25" customHeight="1">
      <c r="A135" s="109"/>
      <c r="B135" s="18"/>
      <c r="C135" s="18"/>
      <c r="G135" s="18"/>
    </row>
  </sheetData>
  <mergeCells count="46">
    <mergeCell ref="A4:I4"/>
    <mergeCell ref="A3:I3"/>
    <mergeCell ref="A6:A8"/>
    <mergeCell ref="A14:A17"/>
    <mergeCell ref="G5:I5"/>
    <mergeCell ref="B6:I6"/>
    <mergeCell ref="H7:I7"/>
    <mergeCell ref="H8:I8"/>
    <mergeCell ref="B14:I14"/>
    <mergeCell ref="H13:I13"/>
    <mergeCell ref="H10:I10"/>
    <mergeCell ref="H9:I9"/>
    <mergeCell ref="H11:I11"/>
    <mergeCell ref="B17:C17"/>
    <mergeCell ref="H17:I17"/>
    <mergeCell ref="B16:C16"/>
    <mergeCell ref="A37:C37"/>
    <mergeCell ref="H12:I12"/>
    <mergeCell ref="B36:C36"/>
    <mergeCell ref="H36:I36"/>
    <mergeCell ref="B32:I32"/>
    <mergeCell ref="B33:C33"/>
    <mergeCell ref="H33:I33"/>
    <mergeCell ref="B34:C34"/>
    <mergeCell ref="H34:I34"/>
    <mergeCell ref="B35:C35"/>
    <mergeCell ref="B18:C18"/>
    <mergeCell ref="H18:I18"/>
    <mergeCell ref="H35:I35"/>
    <mergeCell ref="A28:A30"/>
    <mergeCell ref="A32:A35"/>
    <mergeCell ref="B21:C21"/>
    <mergeCell ref="H16:I16"/>
    <mergeCell ref="B15:C15"/>
    <mergeCell ref="H15:I15"/>
    <mergeCell ref="B28:I28"/>
    <mergeCell ref="B20:C20"/>
    <mergeCell ref="H20:I20"/>
    <mergeCell ref="B19:C19"/>
    <mergeCell ref="H19:I19"/>
    <mergeCell ref="H27:I27"/>
    <mergeCell ref="B22:C22"/>
    <mergeCell ref="H22:I22"/>
    <mergeCell ref="H21:I21"/>
    <mergeCell ref="A25:H25"/>
    <mergeCell ref="A26:H26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7.625" style="118" customWidth="1"/>
    <col min="2" max="2" width="6.375" style="16" customWidth="1"/>
    <col min="3" max="3" width="7.875" style="16" customWidth="1"/>
    <col min="4" max="4" width="7.125" style="109" customWidth="1"/>
    <col min="5" max="5" width="6.75" style="109" customWidth="1"/>
    <col min="6" max="6" width="7" style="109" customWidth="1"/>
    <col min="7" max="8" width="6.25" style="16" customWidth="1"/>
    <col min="9" max="9" width="6.75" style="16" customWidth="1"/>
    <col min="10" max="10" width="5.75" style="16" customWidth="1"/>
    <col min="11" max="11" width="6" style="16" customWidth="1"/>
    <col min="12" max="12" width="5.5" style="16" customWidth="1"/>
    <col min="13" max="13" width="6.125" style="109" customWidth="1"/>
    <col min="14" max="16384" width="9" style="109"/>
  </cols>
  <sheetData>
    <row r="1" spans="1:15" ht="5.0999999999999996" customHeight="1">
      <c r="A1" s="58"/>
      <c r="B1" s="21"/>
      <c r="C1" s="21"/>
      <c r="D1" s="108"/>
      <c r="E1" s="108"/>
      <c r="F1" s="108"/>
      <c r="G1" s="21"/>
      <c r="H1" s="21"/>
      <c r="I1" s="21"/>
      <c r="J1" s="21"/>
      <c r="K1" s="21"/>
      <c r="L1" s="21"/>
      <c r="M1" s="108"/>
    </row>
    <row r="2" spans="1:15" ht="50.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5" s="71" customFormat="1" ht="21" customHeight="1">
      <c r="A3" s="428" t="s">
        <v>468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111"/>
    </row>
    <row r="4" spans="1:15" s="71" customFormat="1" ht="21" customHeight="1">
      <c r="A4" s="429" t="s">
        <v>158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111"/>
    </row>
    <row r="5" spans="1:15" s="114" customFormat="1" ht="20.100000000000001" customHeight="1">
      <c r="A5" s="86" t="s">
        <v>159</v>
      </c>
      <c r="B5" s="113"/>
      <c r="C5" s="113"/>
      <c r="D5" s="113"/>
      <c r="E5" s="113"/>
      <c r="F5" s="113"/>
      <c r="G5" s="144"/>
      <c r="H5" s="144"/>
      <c r="I5" s="144"/>
      <c r="J5" s="144"/>
      <c r="K5" s="382" t="s">
        <v>160</v>
      </c>
      <c r="L5" s="382"/>
      <c r="M5" s="382"/>
    </row>
    <row r="6" spans="1:15" s="115" customFormat="1" ht="28.5" customHeight="1">
      <c r="A6" s="384" t="s">
        <v>431</v>
      </c>
      <c r="B6" s="338" t="s">
        <v>346</v>
      </c>
      <c r="C6" s="339" t="s">
        <v>463</v>
      </c>
      <c r="D6" s="339" t="s">
        <v>364</v>
      </c>
      <c r="E6" s="340" t="s">
        <v>365</v>
      </c>
      <c r="F6" s="341"/>
      <c r="G6" s="228"/>
      <c r="H6" s="228"/>
      <c r="I6" s="228"/>
      <c r="J6" s="228"/>
      <c r="K6" s="227"/>
      <c r="L6" s="384" t="s">
        <v>464</v>
      </c>
      <c r="M6" s="471" t="s">
        <v>465</v>
      </c>
    </row>
    <row r="7" spans="1:15" s="115" customFormat="1" ht="12.95" customHeight="1">
      <c r="A7" s="385"/>
      <c r="B7" s="313"/>
      <c r="C7" s="314"/>
      <c r="D7" s="314"/>
      <c r="E7" s="472" t="s">
        <v>347</v>
      </c>
      <c r="F7" s="472" t="s">
        <v>347</v>
      </c>
      <c r="G7" s="472" t="s">
        <v>348</v>
      </c>
      <c r="H7" s="473" t="s">
        <v>361</v>
      </c>
      <c r="I7" s="471"/>
      <c r="J7" s="472" t="s">
        <v>466</v>
      </c>
      <c r="K7" s="472" t="s">
        <v>350</v>
      </c>
      <c r="L7" s="385"/>
      <c r="M7" s="457"/>
    </row>
    <row r="8" spans="1:15" s="115" customFormat="1" ht="12.95" customHeight="1">
      <c r="A8" s="385"/>
      <c r="B8" s="313"/>
      <c r="C8" s="314"/>
      <c r="D8" s="314"/>
      <c r="E8" s="385"/>
      <c r="F8" s="385"/>
      <c r="G8" s="385"/>
      <c r="H8" s="424" t="s">
        <v>161</v>
      </c>
      <c r="I8" s="426"/>
      <c r="J8" s="385"/>
      <c r="K8" s="385"/>
      <c r="L8" s="385"/>
      <c r="M8" s="457"/>
    </row>
    <row r="9" spans="1:15" s="115" customFormat="1" ht="35.1" customHeight="1">
      <c r="A9" s="386"/>
      <c r="B9" s="315" t="s">
        <v>162</v>
      </c>
      <c r="C9" s="256" t="s">
        <v>163</v>
      </c>
      <c r="D9" s="336" t="s">
        <v>164</v>
      </c>
      <c r="E9" s="240" t="s">
        <v>351</v>
      </c>
      <c r="F9" s="327" t="s">
        <v>352</v>
      </c>
      <c r="G9" s="254" t="s">
        <v>352</v>
      </c>
      <c r="H9" s="254" t="s">
        <v>353</v>
      </c>
      <c r="I9" s="254" t="s">
        <v>354</v>
      </c>
      <c r="J9" s="255" t="s">
        <v>165</v>
      </c>
      <c r="K9" s="254" t="s">
        <v>166</v>
      </c>
      <c r="L9" s="386"/>
      <c r="M9" s="459"/>
    </row>
    <row r="10" spans="1:15" ht="38.65" customHeight="1">
      <c r="A10" s="120">
        <v>2016</v>
      </c>
      <c r="B10" s="356">
        <v>1032776</v>
      </c>
      <c r="C10" s="356">
        <v>856822</v>
      </c>
      <c r="D10" s="121">
        <v>83</v>
      </c>
      <c r="E10" s="121">
        <v>5</v>
      </c>
      <c r="F10" s="41">
        <v>560340</v>
      </c>
      <c r="G10" s="356">
        <v>425613</v>
      </c>
      <c r="H10" s="356">
        <v>99047</v>
      </c>
      <c r="I10" s="356">
        <v>251435</v>
      </c>
      <c r="J10" s="356">
        <v>3371</v>
      </c>
      <c r="K10" s="356">
        <v>71760</v>
      </c>
      <c r="L10" s="121">
        <v>47</v>
      </c>
      <c r="M10" s="42">
        <v>270260</v>
      </c>
      <c r="O10" s="129"/>
    </row>
    <row r="11" spans="1:15" ht="38.65" customHeight="1">
      <c r="A11" s="120">
        <v>2017</v>
      </c>
      <c r="B11" s="356">
        <v>1038043</v>
      </c>
      <c r="C11" s="356">
        <v>860747</v>
      </c>
      <c r="D11" s="121">
        <v>82.9</v>
      </c>
      <c r="E11" s="121">
        <v>5</v>
      </c>
      <c r="F11" s="41">
        <v>564782</v>
      </c>
      <c r="G11" s="356">
        <v>428716</v>
      </c>
      <c r="H11" s="356">
        <v>99047</v>
      </c>
      <c r="I11" s="356">
        <v>251513</v>
      </c>
      <c r="J11" s="356">
        <v>6396</v>
      </c>
      <c r="K11" s="356">
        <v>71760</v>
      </c>
      <c r="L11" s="121">
        <v>47</v>
      </c>
      <c r="M11" s="42">
        <v>270263</v>
      </c>
      <c r="O11" s="129"/>
    </row>
    <row r="12" spans="1:15" ht="38.65" customHeight="1">
      <c r="A12" s="120">
        <v>2018</v>
      </c>
      <c r="B12" s="356">
        <v>1038043</v>
      </c>
      <c r="C12" s="356">
        <v>863414</v>
      </c>
      <c r="D12" s="121">
        <v>83.1</v>
      </c>
      <c r="E12" s="121">
        <v>5</v>
      </c>
      <c r="F12" s="41">
        <v>564782</v>
      </c>
      <c r="G12" s="356">
        <v>428716</v>
      </c>
      <c r="H12" s="356">
        <v>99047</v>
      </c>
      <c r="I12" s="356">
        <v>251513</v>
      </c>
      <c r="J12" s="356">
        <v>6396</v>
      </c>
      <c r="K12" s="356">
        <v>71760</v>
      </c>
      <c r="L12" s="121">
        <v>47</v>
      </c>
      <c r="M12" s="42">
        <v>270300</v>
      </c>
      <c r="O12" s="129"/>
    </row>
    <row r="13" spans="1:15" ht="38.65" customHeight="1">
      <c r="A13" s="120">
        <v>2019</v>
      </c>
      <c r="B13" s="356">
        <v>871874</v>
      </c>
      <c r="C13" s="356">
        <v>867068</v>
      </c>
      <c r="D13" s="121">
        <v>99.4</v>
      </c>
      <c r="E13" s="121">
        <v>12.44</v>
      </c>
      <c r="F13" s="41">
        <v>432800</v>
      </c>
      <c r="G13" s="356">
        <v>428716</v>
      </c>
      <c r="H13" s="356">
        <v>99047</v>
      </c>
      <c r="I13" s="356">
        <v>251513</v>
      </c>
      <c r="J13" s="356">
        <v>6396</v>
      </c>
      <c r="K13" s="356">
        <v>71760</v>
      </c>
      <c r="L13" s="121">
        <v>14.62</v>
      </c>
      <c r="M13" s="42">
        <v>229167</v>
      </c>
      <c r="O13" s="129"/>
    </row>
    <row r="14" spans="1:15" ht="38.65" customHeight="1">
      <c r="A14" s="120">
        <v>2020</v>
      </c>
      <c r="B14" s="356">
        <v>871874</v>
      </c>
      <c r="C14" s="356">
        <v>867068</v>
      </c>
      <c r="D14" s="121">
        <v>99.4</v>
      </c>
      <c r="E14" s="121">
        <v>12.44</v>
      </c>
      <c r="F14" s="41">
        <v>432800</v>
      </c>
      <c r="G14" s="356">
        <v>428716</v>
      </c>
      <c r="H14" s="356">
        <v>99047</v>
      </c>
      <c r="I14" s="356">
        <v>251512.91</v>
      </c>
      <c r="J14" s="356">
        <v>6395.92</v>
      </c>
      <c r="K14" s="356">
        <v>71759.899999999994</v>
      </c>
      <c r="L14" s="121">
        <v>14.62</v>
      </c>
      <c r="M14" s="42">
        <v>229167</v>
      </c>
      <c r="O14" s="129"/>
    </row>
    <row r="15" spans="1:15" ht="38.65" customHeight="1">
      <c r="A15" s="220">
        <v>2021</v>
      </c>
      <c r="B15" s="481">
        <v>872126</v>
      </c>
      <c r="C15" s="481">
        <v>867319</v>
      </c>
      <c r="D15" s="221">
        <v>99.4</v>
      </c>
      <c r="E15" s="221">
        <v>12.4</v>
      </c>
      <c r="F15" s="162">
        <v>432800</v>
      </c>
      <c r="G15" s="481">
        <v>428716</v>
      </c>
      <c r="H15" s="481">
        <v>99047</v>
      </c>
      <c r="I15" s="481">
        <v>251513</v>
      </c>
      <c r="J15" s="481">
        <v>6396</v>
      </c>
      <c r="K15" s="481">
        <v>71760</v>
      </c>
      <c r="L15" s="221">
        <v>14</v>
      </c>
      <c r="M15" s="168">
        <v>229418</v>
      </c>
      <c r="O15" s="129"/>
    </row>
    <row r="16" spans="1:15" s="116" customFormat="1" ht="27.75" customHeight="1">
      <c r="A16" s="384" t="s">
        <v>316</v>
      </c>
      <c r="B16" s="228" t="s">
        <v>359</v>
      </c>
      <c r="C16" s="341"/>
      <c r="D16" s="228"/>
      <c r="E16" s="341"/>
      <c r="F16" s="228"/>
      <c r="G16" s="341"/>
      <c r="H16" s="341"/>
      <c r="I16" s="341"/>
      <c r="J16" s="341"/>
      <c r="K16" s="362" t="s">
        <v>355</v>
      </c>
      <c r="L16" s="384" t="s">
        <v>360</v>
      </c>
      <c r="M16" s="384" t="s">
        <v>356</v>
      </c>
    </row>
    <row r="17" spans="1:13" s="116" customFormat="1" ht="15.95" customHeight="1">
      <c r="A17" s="385"/>
      <c r="B17" s="224"/>
      <c r="C17" s="342" t="s">
        <v>357</v>
      </c>
      <c r="D17" s="226"/>
      <c r="E17" s="343" t="s">
        <v>358</v>
      </c>
      <c r="F17" s="224"/>
      <c r="G17" s="343"/>
      <c r="H17" s="343"/>
      <c r="I17" s="343"/>
      <c r="J17" s="344"/>
      <c r="K17" s="474"/>
      <c r="L17" s="462"/>
      <c r="M17" s="462"/>
    </row>
    <row r="18" spans="1:13" ht="15.95" customHeight="1">
      <c r="A18" s="385"/>
      <c r="B18" s="425" t="s">
        <v>167</v>
      </c>
      <c r="C18" s="425"/>
      <c r="D18" s="426"/>
      <c r="E18" s="425" t="s">
        <v>168</v>
      </c>
      <c r="F18" s="425"/>
      <c r="G18" s="425"/>
      <c r="H18" s="425"/>
      <c r="I18" s="425"/>
      <c r="J18" s="426"/>
      <c r="K18" s="345"/>
      <c r="L18" s="462"/>
      <c r="M18" s="462"/>
    </row>
    <row r="19" spans="1:13" ht="23.25" customHeight="1">
      <c r="A19" s="385"/>
      <c r="B19" s="346" t="s">
        <v>467</v>
      </c>
      <c r="C19" s="347" t="s">
        <v>361</v>
      </c>
      <c r="D19" s="227"/>
      <c r="E19" s="314" t="s">
        <v>347</v>
      </c>
      <c r="F19" s="249" t="s">
        <v>348</v>
      </c>
      <c r="G19" s="347" t="s">
        <v>361</v>
      </c>
      <c r="H19" s="348"/>
      <c r="I19" s="472" t="s">
        <v>349</v>
      </c>
      <c r="J19" s="472" t="s">
        <v>350</v>
      </c>
      <c r="K19" s="251" t="s">
        <v>362</v>
      </c>
      <c r="L19" s="331" t="s">
        <v>363</v>
      </c>
      <c r="M19" s="331" t="s">
        <v>362</v>
      </c>
    </row>
    <row r="20" spans="1:13" ht="23.25" customHeight="1">
      <c r="A20" s="386"/>
      <c r="B20" s="241" t="s">
        <v>352</v>
      </c>
      <c r="C20" s="327" t="s">
        <v>353</v>
      </c>
      <c r="D20" s="254" t="s">
        <v>354</v>
      </c>
      <c r="E20" s="327" t="s">
        <v>352</v>
      </c>
      <c r="F20" s="254" t="s">
        <v>352</v>
      </c>
      <c r="G20" s="327" t="s">
        <v>353</v>
      </c>
      <c r="H20" s="328" t="s">
        <v>354</v>
      </c>
      <c r="I20" s="386"/>
      <c r="J20" s="386"/>
      <c r="K20" s="349"/>
      <c r="L20" s="350"/>
      <c r="M20" s="350"/>
    </row>
    <row r="21" spans="1:13" ht="38.65" customHeight="1">
      <c r="A21" s="120">
        <v>2016</v>
      </c>
      <c r="B21" s="356">
        <v>229033</v>
      </c>
      <c r="C21" s="121" t="s">
        <v>31</v>
      </c>
      <c r="D21" s="356">
        <v>229033</v>
      </c>
      <c r="E21" s="41">
        <v>202176</v>
      </c>
      <c r="F21" s="356">
        <v>202176</v>
      </c>
      <c r="G21" s="41">
        <v>26959</v>
      </c>
      <c r="H21" s="41">
        <v>165533</v>
      </c>
      <c r="I21" s="356">
        <v>856</v>
      </c>
      <c r="J21" s="41">
        <v>8828</v>
      </c>
      <c r="K21" s="41">
        <v>17465</v>
      </c>
      <c r="L21" s="41">
        <v>123536</v>
      </c>
      <c r="M21" s="357">
        <v>283</v>
      </c>
    </row>
    <row r="22" spans="1:13" ht="38.65" customHeight="1">
      <c r="A22" s="120">
        <v>2017</v>
      </c>
      <c r="B22" s="356">
        <v>229033</v>
      </c>
      <c r="C22" s="121" t="s">
        <v>31</v>
      </c>
      <c r="D22" s="356">
        <v>229033</v>
      </c>
      <c r="E22" s="41">
        <v>202999</v>
      </c>
      <c r="F22" s="356">
        <v>202999</v>
      </c>
      <c r="G22" s="41">
        <v>26959</v>
      </c>
      <c r="H22" s="41">
        <v>166356</v>
      </c>
      <c r="I22" s="356">
        <v>856</v>
      </c>
      <c r="J22" s="41">
        <v>8828</v>
      </c>
      <c r="K22" s="41">
        <v>17465</v>
      </c>
      <c r="L22" s="41">
        <v>123534</v>
      </c>
      <c r="M22" s="357">
        <v>281</v>
      </c>
    </row>
    <row r="23" spans="1:13" ht="38.65" customHeight="1">
      <c r="A23" s="120">
        <v>2018</v>
      </c>
      <c r="B23" s="356">
        <v>229167</v>
      </c>
      <c r="C23" s="121" t="s">
        <v>31</v>
      </c>
      <c r="D23" s="356">
        <v>229167</v>
      </c>
      <c r="E23" s="41">
        <v>206252</v>
      </c>
      <c r="F23" s="356">
        <v>205531</v>
      </c>
      <c r="G23" s="41">
        <v>27098</v>
      </c>
      <c r="H23" s="41">
        <v>168352</v>
      </c>
      <c r="I23" s="356">
        <v>856</v>
      </c>
      <c r="J23" s="41">
        <v>9223</v>
      </c>
      <c r="K23" s="41">
        <v>18521</v>
      </c>
      <c r="L23" s="41">
        <v>123848</v>
      </c>
      <c r="M23" s="357">
        <v>277</v>
      </c>
    </row>
    <row r="24" spans="1:13" ht="38.65" customHeight="1">
      <c r="A24" s="120">
        <v>2019</v>
      </c>
      <c r="B24" s="356">
        <v>229167</v>
      </c>
      <c r="C24" s="121" t="s">
        <v>31</v>
      </c>
      <c r="D24" s="356">
        <v>229167</v>
      </c>
      <c r="E24" s="41">
        <v>209906</v>
      </c>
      <c r="F24" s="356">
        <v>209185</v>
      </c>
      <c r="G24" s="41">
        <v>27098</v>
      </c>
      <c r="H24" s="41">
        <v>171595</v>
      </c>
      <c r="I24" s="356">
        <v>856</v>
      </c>
      <c r="J24" s="41">
        <v>9635</v>
      </c>
      <c r="K24" s="41">
        <v>18586</v>
      </c>
      <c r="L24" s="41">
        <v>123985</v>
      </c>
      <c r="M24" s="357">
        <v>277</v>
      </c>
    </row>
    <row r="25" spans="1:13" ht="38.65" customHeight="1">
      <c r="A25" s="120">
        <v>2020</v>
      </c>
      <c r="B25" s="356">
        <v>229167</v>
      </c>
      <c r="C25" s="121" t="s">
        <v>31</v>
      </c>
      <c r="D25" s="356">
        <v>229167</v>
      </c>
      <c r="E25" s="41">
        <v>209906.3</v>
      </c>
      <c r="F25" s="356">
        <v>209184.8</v>
      </c>
      <c r="G25" s="41">
        <v>27098</v>
      </c>
      <c r="H25" s="41">
        <v>171595.27</v>
      </c>
      <c r="I25" s="356">
        <v>855.92</v>
      </c>
      <c r="J25" s="41">
        <v>9635.1200000000008</v>
      </c>
      <c r="K25" s="41">
        <v>18586</v>
      </c>
      <c r="L25" s="41">
        <v>123985</v>
      </c>
      <c r="M25" s="357">
        <v>277</v>
      </c>
    </row>
    <row r="26" spans="1:13" ht="38.65" customHeight="1">
      <c r="A26" s="222">
        <v>2021</v>
      </c>
      <c r="B26" s="482">
        <v>229418</v>
      </c>
      <c r="C26" s="223" t="s">
        <v>31</v>
      </c>
      <c r="D26" s="482">
        <v>229418</v>
      </c>
      <c r="E26" s="483">
        <v>209906</v>
      </c>
      <c r="F26" s="482">
        <v>209185</v>
      </c>
      <c r="G26" s="483">
        <v>27098</v>
      </c>
      <c r="H26" s="483">
        <v>171595</v>
      </c>
      <c r="I26" s="482">
        <v>856</v>
      </c>
      <c r="J26" s="483">
        <v>9635</v>
      </c>
      <c r="K26" s="483">
        <v>18586</v>
      </c>
      <c r="L26" s="483">
        <v>123985</v>
      </c>
      <c r="M26" s="484">
        <v>277</v>
      </c>
    </row>
    <row r="27" spans="1:13" s="117" customFormat="1" ht="15.95" customHeight="1">
      <c r="A27" s="130" t="s">
        <v>169</v>
      </c>
      <c r="B27" s="131"/>
      <c r="C27" s="131"/>
      <c r="D27" s="132"/>
      <c r="E27" s="132"/>
      <c r="F27" s="132"/>
      <c r="G27" s="131"/>
      <c r="H27" s="131"/>
      <c r="I27" s="131"/>
      <c r="J27" s="131"/>
      <c r="K27" s="131"/>
      <c r="L27" s="131"/>
      <c r="M27" s="132"/>
    </row>
    <row r="28" spans="1:13" ht="14.25" customHeight="1">
      <c r="A28" s="109"/>
      <c r="B28" s="18"/>
      <c r="C28" s="18"/>
      <c r="G28" s="18"/>
      <c r="H28" s="18"/>
      <c r="I28" s="18"/>
      <c r="J28" s="18"/>
      <c r="K28" s="18"/>
      <c r="L28" s="18"/>
    </row>
    <row r="29" spans="1:13" ht="14.25" customHeight="1">
      <c r="A29" s="109"/>
      <c r="B29" s="18"/>
      <c r="C29" s="18"/>
      <c r="G29" s="18"/>
      <c r="H29" s="18"/>
      <c r="I29" s="18"/>
      <c r="J29" s="18"/>
      <c r="K29" s="18"/>
      <c r="L29" s="18"/>
    </row>
    <row r="30" spans="1:13" ht="14.25" customHeight="1">
      <c r="A30" s="109"/>
      <c r="B30" s="18"/>
      <c r="C30" s="18"/>
      <c r="G30" s="18"/>
      <c r="H30" s="18"/>
      <c r="I30" s="18"/>
      <c r="J30" s="18"/>
      <c r="K30" s="18"/>
      <c r="L30" s="18"/>
    </row>
    <row r="31" spans="1:13" ht="14.25" customHeight="1">
      <c r="A31" s="109"/>
      <c r="B31" s="18"/>
      <c r="C31" s="18"/>
      <c r="G31" s="18"/>
      <c r="H31" s="18"/>
      <c r="I31" s="18"/>
      <c r="J31" s="18"/>
      <c r="K31" s="18"/>
      <c r="L31" s="18"/>
    </row>
    <row r="32" spans="1:13" ht="14.25" customHeight="1">
      <c r="A32" s="109"/>
      <c r="B32" s="18"/>
      <c r="C32" s="18"/>
      <c r="G32" s="18"/>
      <c r="H32" s="18"/>
      <c r="I32" s="18"/>
      <c r="J32" s="18"/>
      <c r="K32" s="18"/>
      <c r="L32" s="18"/>
    </row>
    <row r="33" spans="1:12" ht="14.25" customHeight="1">
      <c r="A33" s="109"/>
      <c r="B33" s="18"/>
      <c r="C33" s="18"/>
      <c r="G33" s="18"/>
      <c r="H33" s="18"/>
      <c r="I33" s="18"/>
      <c r="J33" s="18"/>
      <c r="K33" s="18"/>
      <c r="L33" s="18"/>
    </row>
    <row r="34" spans="1:12" ht="14.25" customHeight="1">
      <c r="A34" s="109"/>
      <c r="B34" s="18"/>
      <c r="C34" s="18"/>
      <c r="G34" s="18"/>
      <c r="H34" s="18"/>
      <c r="I34" s="18"/>
      <c r="J34" s="18"/>
      <c r="K34" s="18"/>
      <c r="L34" s="18"/>
    </row>
    <row r="35" spans="1:12" ht="14.25" customHeight="1">
      <c r="A35" s="109"/>
      <c r="B35" s="18"/>
      <c r="C35" s="18"/>
      <c r="G35" s="18"/>
      <c r="H35" s="18"/>
      <c r="I35" s="18"/>
      <c r="J35" s="18"/>
      <c r="K35" s="18"/>
      <c r="L35" s="18"/>
    </row>
    <row r="36" spans="1:12" ht="14.25" customHeight="1">
      <c r="A36" s="109"/>
      <c r="B36" s="18"/>
      <c r="C36" s="18"/>
      <c r="G36" s="18"/>
      <c r="H36" s="18"/>
      <c r="I36" s="18"/>
      <c r="J36" s="18"/>
      <c r="K36" s="18"/>
      <c r="L36" s="18"/>
    </row>
    <row r="37" spans="1:12" ht="14.25" customHeight="1">
      <c r="A37" s="109"/>
      <c r="B37" s="18"/>
      <c r="C37" s="18"/>
      <c r="G37" s="18"/>
      <c r="H37" s="18"/>
      <c r="I37" s="18"/>
      <c r="J37" s="18"/>
      <c r="K37" s="18"/>
      <c r="L37" s="18"/>
    </row>
    <row r="38" spans="1:12" ht="14.25" customHeight="1">
      <c r="A38" s="109"/>
      <c r="B38" s="18"/>
      <c r="C38" s="18"/>
      <c r="G38" s="18"/>
      <c r="H38" s="18"/>
      <c r="I38" s="18"/>
      <c r="J38" s="18"/>
      <c r="K38" s="18"/>
      <c r="L38" s="18"/>
    </row>
    <row r="39" spans="1:12" ht="14.25" customHeight="1">
      <c r="A39" s="109"/>
      <c r="B39" s="18"/>
      <c r="C39" s="18"/>
      <c r="G39" s="18"/>
      <c r="H39" s="18"/>
      <c r="I39" s="18"/>
      <c r="J39" s="18"/>
      <c r="K39" s="18"/>
      <c r="L39" s="18"/>
    </row>
    <row r="40" spans="1:12" ht="14.25" customHeight="1">
      <c r="A40" s="109"/>
      <c r="B40" s="18"/>
      <c r="C40" s="18"/>
      <c r="G40" s="18"/>
      <c r="H40" s="18"/>
      <c r="I40" s="18"/>
      <c r="J40" s="18"/>
      <c r="K40" s="18"/>
      <c r="L40" s="18"/>
    </row>
    <row r="41" spans="1:12" ht="14.25" customHeight="1">
      <c r="A41" s="109"/>
      <c r="B41" s="18"/>
      <c r="C41" s="18"/>
      <c r="G41" s="18"/>
      <c r="H41" s="18"/>
      <c r="I41" s="18"/>
      <c r="J41" s="18"/>
      <c r="K41" s="18"/>
      <c r="L41" s="18"/>
    </row>
    <row r="42" spans="1:12" ht="14.25" customHeight="1">
      <c r="A42" s="109"/>
      <c r="B42" s="18"/>
      <c r="C42" s="18"/>
      <c r="G42" s="18"/>
      <c r="H42" s="18"/>
      <c r="I42" s="18"/>
      <c r="J42" s="18"/>
      <c r="K42" s="18"/>
      <c r="L42" s="18"/>
    </row>
    <row r="43" spans="1:12" ht="14.25" customHeight="1">
      <c r="A43" s="109"/>
      <c r="B43" s="18"/>
      <c r="C43" s="18"/>
      <c r="G43" s="18"/>
      <c r="H43" s="18"/>
      <c r="I43" s="18"/>
      <c r="J43" s="18"/>
      <c r="K43" s="18"/>
      <c r="L43" s="18"/>
    </row>
    <row r="44" spans="1:12" ht="14.25" customHeight="1">
      <c r="A44" s="109"/>
      <c r="B44" s="18"/>
      <c r="C44" s="18"/>
      <c r="G44" s="18"/>
      <c r="H44" s="18"/>
      <c r="I44" s="18"/>
      <c r="J44" s="18"/>
      <c r="K44" s="18"/>
      <c r="L44" s="18"/>
    </row>
    <row r="45" spans="1:12" ht="14.25" customHeight="1">
      <c r="A45" s="109"/>
      <c r="B45" s="18"/>
      <c r="C45" s="18"/>
      <c r="G45" s="18"/>
      <c r="H45" s="18"/>
      <c r="I45" s="18"/>
      <c r="J45" s="18"/>
      <c r="K45" s="18"/>
      <c r="L45" s="18"/>
    </row>
    <row r="46" spans="1:12" ht="14.25" customHeight="1">
      <c r="A46" s="109"/>
      <c r="B46" s="18"/>
      <c r="C46" s="18"/>
      <c r="G46" s="18"/>
      <c r="H46" s="18"/>
      <c r="I46" s="18"/>
      <c r="J46" s="18"/>
      <c r="K46" s="18"/>
      <c r="L46" s="18"/>
    </row>
    <row r="47" spans="1:12" ht="14.25" customHeight="1">
      <c r="A47" s="109"/>
      <c r="B47" s="18"/>
      <c r="C47" s="18"/>
      <c r="G47" s="18"/>
      <c r="H47" s="18"/>
      <c r="I47" s="18"/>
      <c r="J47" s="18"/>
      <c r="K47" s="18"/>
      <c r="L47" s="18"/>
    </row>
    <row r="48" spans="1:12" ht="14.25" customHeight="1">
      <c r="A48" s="109"/>
      <c r="B48" s="18"/>
      <c r="C48" s="18"/>
      <c r="G48" s="18"/>
      <c r="H48" s="18"/>
      <c r="I48" s="18"/>
      <c r="J48" s="18"/>
      <c r="K48" s="18"/>
      <c r="L48" s="18"/>
    </row>
    <row r="49" spans="1:12" ht="14.25" customHeight="1">
      <c r="A49" s="109"/>
      <c r="B49" s="18"/>
      <c r="C49" s="18"/>
      <c r="G49" s="18"/>
      <c r="H49" s="18"/>
      <c r="I49" s="18"/>
      <c r="J49" s="18"/>
      <c r="K49" s="18"/>
      <c r="L49" s="18"/>
    </row>
    <row r="50" spans="1:12" ht="14.25" customHeight="1">
      <c r="A50" s="109"/>
      <c r="B50" s="18"/>
      <c r="C50" s="18"/>
      <c r="G50" s="18"/>
      <c r="H50" s="18"/>
      <c r="I50" s="18"/>
      <c r="J50" s="18"/>
      <c r="K50" s="18"/>
      <c r="L50" s="18"/>
    </row>
    <row r="51" spans="1:12" ht="14.25" customHeight="1">
      <c r="A51" s="109"/>
      <c r="B51" s="18"/>
      <c r="C51" s="18"/>
      <c r="G51" s="18"/>
      <c r="H51" s="18"/>
      <c r="I51" s="18"/>
      <c r="J51" s="18"/>
      <c r="K51" s="18"/>
      <c r="L51" s="18"/>
    </row>
    <row r="52" spans="1:12" ht="14.25" customHeight="1">
      <c r="A52" s="109"/>
      <c r="B52" s="18"/>
      <c r="C52" s="18"/>
      <c r="G52" s="18"/>
      <c r="H52" s="18"/>
      <c r="I52" s="18"/>
      <c r="J52" s="18"/>
      <c r="K52" s="18"/>
      <c r="L52" s="18"/>
    </row>
    <row r="53" spans="1:12" ht="14.25" customHeight="1">
      <c r="A53" s="109"/>
      <c r="B53" s="18"/>
      <c r="C53" s="18"/>
      <c r="G53" s="18"/>
      <c r="H53" s="18"/>
      <c r="I53" s="18"/>
      <c r="J53" s="18"/>
      <c r="K53" s="18"/>
      <c r="L53" s="18"/>
    </row>
    <row r="54" spans="1:12" ht="14.25" customHeight="1">
      <c r="A54" s="109"/>
      <c r="B54" s="18"/>
      <c r="C54" s="18"/>
      <c r="G54" s="18"/>
      <c r="H54" s="18"/>
      <c r="I54" s="18"/>
      <c r="J54" s="18"/>
      <c r="K54" s="18"/>
      <c r="L54" s="18"/>
    </row>
    <row r="55" spans="1:12" ht="14.25" customHeight="1">
      <c r="A55" s="109"/>
      <c r="B55" s="18"/>
      <c r="C55" s="18"/>
      <c r="G55" s="18"/>
      <c r="H55" s="18"/>
      <c r="I55" s="18"/>
      <c r="J55" s="18"/>
      <c r="K55" s="18"/>
      <c r="L55" s="18"/>
    </row>
    <row r="56" spans="1:12" ht="14.25" customHeight="1">
      <c r="A56" s="109"/>
      <c r="B56" s="18"/>
      <c r="C56" s="18"/>
      <c r="G56" s="18"/>
      <c r="H56" s="18"/>
      <c r="I56" s="18"/>
      <c r="J56" s="18"/>
      <c r="K56" s="18"/>
      <c r="L56" s="18"/>
    </row>
    <row r="57" spans="1:12" ht="14.25" customHeight="1">
      <c r="A57" s="109"/>
      <c r="B57" s="18"/>
      <c r="C57" s="18"/>
      <c r="G57" s="18"/>
      <c r="H57" s="18"/>
      <c r="I57" s="18"/>
      <c r="J57" s="18"/>
      <c r="K57" s="18"/>
      <c r="L57" s="18"/>
    </row>
    <row r="58" spans="1:12" ht="14.25" customHeight="1">
      <c r="A58" s="109"/>
      <c r="B58" s="18"/>
      <c r="C58" s="18"/>
      <c r="G58" s="18"/>
      <c r="H58" s="18"/>
      <c r="I58" s="18"/>
      <c r="J58" s="18"/>
      <c r="K58" s="18"/>
      <c r="L58" s="18"/>
    </row>
    <row r="59" spans="1:12" ht="14.25" customHeight="1">
      <c r="A59" s="109"/>
      <c r="B59" s="18"/>
      <c r="C59" s="18"/>
      <c r="G59" s="18"/>
      <c r="H59" s="18"/>
      <c r="I59" s="18"/>
      <c r="J59" s="18"/>
      <c r="K59" s="18"/>
      <c r="L59" s="18"/>
    </row>
    <row r="60" spans="1:12" ht="14.25" customHeight="1">
      <c r="A60" s="109"/>
      <c r="B60" s="18"/>
      <c r="C60" s="18"/>
      <c r="G60" s="18"/>
      <c r="H60" s="18"/>
      <c r="I60" s="18"/>
      <c r="J60" s="18"/>
      <c r="K60" s="18"/>
      <c r="L60" s="18"/>
    </row>
    <row r="61" spans="1:12" ht="14.25" customHeight="1">
      <c r="A61" s="109"/>
      <c r="B61" s="18"/>
      <c r="C61" s="18"/>
      <c r="G61" s="18"/>
      <c r="H61" s="18"/>
      <c r="I61" s="18"/>
      <c r="J61" s="18"/>
      <c r="K61" s="18"/>
      <c r="L61" s="18"/>
    </row>
    <row r="62" spans="1:12" ht="14.25" customHeight="1">
      <c r="A62" s="109"/>
      <c r="B62" s="18"/>
      <c r="C62" s="18"/>
      <c r="G62" s="18"/>
      <c r="H62" s="18"/>
      <c r="I62" s="18"/>
      <c r="J62" s="18"/>
      <c r="K62" s="18"/>
      <c r="L62" s="18"/>
    </row>
    <row r="63" spans="1:12" ht="14.25" customHeight="1">
      <c r="A63" s="109"/>
      <c r="B63" s="18"/>
      <c r="C63" s="18"/>
      <c r="G63" s="18"/>
      <c r="H63" s="18"/>
      <c r="I63" s="18"/>
      <c r="J63" s="18"/>
      <c r="K63" s="18"/>
      <c r="L63" s="18"/>
    </row>
    <row r="64" spans="1:12" ht="14.25" customHeight="1">
      <c r="A64" s="109"/>
      <c r="B64" s="18"/>
      <c r="C64" s="18"/>
      <c r="G64" s="18"/>
      <c r="H64" s="18"/>
      <c r="I64" s="18"/>
      <c r="J64" s="18"/>
      <c r="K64" s="18"/>
      <c r="L64" s="18"/>
    </row>
    <row r="65" spans="1:12" ht="14.25" customHeight="1">
      <c r="A65" s="109"/>
      <c r="B65" s="18"/>
      <c r="C65" s="18"/>
      <c r="G65" s="18"/>
      <c r="H65" s="18"/>
      <c r="I65" s="18"/>
      <c r="J65" s="18"/>
      <c r="K65" s="18"/>
      <c r="L65" s="18"/>
    </row>
    <row r="66" spans="1:12" ht="14.25" customHeight="1">
      <c r="A66" s="109"/>
      <c r="B66" s="18"/>
      <c r="C66" s="18"/>
      <c r="G66" s="18"/>
      <c r="H66" s="18"/>
      <c r="I66" s="18"/>
      <c r="J66" s="18"/>
      <c r="K66" s="18"/>
      <c r="L66" s="18"/>
    </row>
    <row r="67" spans="1:12" ht="14.25" customHeight="1">
      <c r="A67" s="109"/>
      <c r="B67" s="18"/>
      <c r="C67" s="18"/>
      <c r="G67" s="18"/>
      <c r="H67" s="18"/>
      <c r="I67" s="18"/>
      <c r="J67" s="18"/>
      <c r="K67" s="18"/>
      <c r="L67" s="18"/>
    </row>
    <row r="68" spans="1:12" ht="14.25" customHeight="1">
      <c r="A68" s="109"/>
      <c r="B68" s="18"/>
      <c r="C68" s="18"/>
      <c r="G68" s="18"/>
      <c r="H68" s="18"/>
      <c r="I68" s="18"/>
      <c r="J68" s="18"/>
      <c r="K68" s="18"/>
      <c r="L68" s="18"/>
    </row>
    <row r="69" spans="1:12" ht="14.25" customHeight="1">
      <c r="A69" s="109"/>
      <c r="B69" s="18"/>
      <c r="C69" s="18"/>
      <c r="G69" s="18"/>
      <c r="H69" s="18"/>
      <c r="I69" s="18"/>
      <c r="J69" s="18"/>
      <c r="K69" s="18"/>
      <c r="L69" s="18"/>
    </row>
    <row r="70" spans="1:12" ht="14.25" customHeight="1">
      <c r="A70" s="109"/>
      <c r="B70" s="18"/>
      <c r="C70" s="18"/>
      <c r="G70" s="18"/>
      <c r="H70" s="18"/>
      <c r="I70" s="18"/>
      <c r="J70" s="18"/>
      <c r="K70" s="18"/>
      <c r="L70" s="18"/>
    </row>
    <row r="71" spans="1:12" ht="14.25" customHeight="1">
      <c r="A71" s="109"/>
      <c r="B71" s="18"/>
      <c r="C71" s="18"/>
      <c r="G71" s="18"/>
      <c r="H71" s="18"/>
      <c r="I71" s="18"/>
      <c r="J71" s="18"/>
      <c r="K71" s="18"/>
      <c r="L71" s="18"/>
    </row>
    <row r="72" spans="1:12" ht="14.25" customHeight="1">
      <c r="A72" s="109"/>
      <c r="B72" s="18"/>
      <c r="C72" s="18"/>
      <c r="G72" s="18"/>
      <c r="H72" s="18"/>
      <c r="I72" s="18"/>
      <c r="J72" s="18"/>
      <c r="K72" s="18"/>
      <c r="L72" s="18"/>
    </row>
    <row r="73" spans="1:12" ht="14.25" customHeight="1">
      <c r="A73" s="109"/>
      <c r="B73" s="18"/>
      <c r="C73" s="18"/>
      <c r="G73" s="18"/>
      <c r="H73" s="18"/>
      <c r="I73" s="18"/>
      <c r="J73" s="18"/>
      <c r="K73" s="18"/>
      <c r="L73" s="18"/>
    </row>
    <row r="74" spans="1:12" ht="14.25" customHeight="1">
      <c r="A74" s="109"/>
      <c r="B74" s="18"/>
      <c r="C74" s="18"/>
      <c r="G74" s="18"/>
      <c r="H74" s="18"/>
      <c r="I74" s="18"/>
      <c r="J74" s="18"/>
      <c r="K74" s="18"/>
      <c r="L74" s="18"/>
    </row>
    <row r="75" spans="1:12" ht="14.25" customHeight="1">
      <c r="A75" s="109"/>
      <c r="B75" s="18"/>
      <c r="C75" s="18"/>
      <c r="G75" s="18"/>
      <c r="H75" s="18"/>
      <c r="I75" s="18"/>
      <c r="J75" s="18"/>
      <c r="K75" s="18"/>
      <c r="L75" s="18"/>
    </row>
    <row r="76" spans="1:12" ht="14.25" customHeight="1">
      <c r="A76" s="109"/>
      <c r="B76" s="18"/>
      <c r="C76" s="18"/>
      <c r="G76" s="18"/>
      <c r="H76" s="18"/>
      <c r="I76" s="18"/>
      <c r="J76" s="18"/>
      <c r="K76" s="18"/>
      <c r="L76" s="18"/>
    </row>
    <row r="77" spans="1:12" ht="14.25" customHeight="1">
      <c r="A77" s="109"/>
      <c r="B77" s="18"/>
      <c r="C77" s="18"/>
      <c r="G77" s="18"/>
      <c r="H77" s="18"/>
      <c r="I77" s="18"/>
      <c r="J77" s="18"/>
      <c r="K77" s="18"/>
      <c r="L77" s="18"/>
    </row>
    <row r="78" spans="1:12" ht="14.25" customHeight="1">
      <c r="A78" s="109"/>
      <c r="B78" s="18"/>
      <c r="C78" s="18"/>
      <c r="G78" s="18"/>
      <c r="H78" s="18"/>
      <c r="I78" s="18"/>
      <c r="J78" s="18"/>
      <c r="K78" s="18"/>
      <c r="L78" s="18"/>
    </row>
    <row r="79" spans="1:12" ht="14.25" customHeight="1">
      <c r="A79" s="109"/>
      <c r="B79" s="18"/>
      <c r="C79" s="18"/>
      <c r="G79" s="18"/>
      <c r="H79" s="18"/>
      <c r="I79" s="18"/>
      <c r="J79" s="18"/>
      <c r="K79" s="18"/>
      <c r="L79" s="18"/>
    </row>
    <row r="80" spans="1:12" ht="14.25" customHeight="1">
      <c r="A80" s="109"/>
      <c r="B80" s="18"/>
      <c r="C80" s="18"/>
      <c r="G80" s="18"/>
      <c r="H80" s="18"/>
      <c r="I80" s="18"/>
      <c r="J80" s="18"/>
      <c r="K80" s="18"/>
      <c r="L80" s="18"/>
    </row>
    <row r="81" spans="1:12" ht="14.25" customHeight="1">
      <c r="A81" s="109"/>
      <c r="B81" s="18"/>
      <c r="C81" s="18"/>
      <c r="G81" s="18"/>
      <c r="H81" s="18"/>
      <c r="I81" s="18"/>
      <c r="J81" s="18"/>
      <c r="K81" s="18"/>
      <c r="L81" s="18"/>
    </row>
    <row r="82" spans="1:12" ht="14.25" customHeight="1">
      <c r="A82" s="109"/>
      <c r="B82" s="18"/>
      <c r="C82" s="18"/>
      <c r="G82" s="18"/>
      <c r="H82" s="18"/>
      <c r="I82" s="18"/>
      <c r="J82" s="18"/>
      <c r="K82" s="18"/>
      <c r="L82" s="18"/>
    </row>
    <row r="83" spans="1:12" ht="14.25" customHeight="1">
      <c r="A83" s="109"/>
      <c r="B83" s="18"/>
      <c r="C83" s="18"/>
      <c r="G83" s="18"/>
      <c r="H83" s="18"/>
      <c r="I83" s="18"/>
      <c r="J83" s="18"/>
      <c r="K83" s="18"/>
      <c r="L83" s="18"/>
    </row>
    <row r="84" spans="1:12" ht="14.25" customHeight="1">
      <c r="A84" s="109"/>
      <c r="B84" s="18"/>
      <c r="C84" s="18"/>
      <c r="G84" s="18"/>
      <c r="H84" s="18"/>
      <c r="I84" s="18"/>
      <c r="J84" s="18"/>
      <c r="K84" s="18"/>
      <c r="L84" s="18"/>
    </row>
    <row r="85" spans="1:12" ht="14.25" customHeight="1">
      <c r="A85" s="109"/>
      <c r="B85" s="18"/>
      <c r="C85" s="18"/>
      <c r="G85" s="18"/>
      <c r="H85" s="18"/>
      <c r="I85" s="18"/>
      <c r="J85" s="18"/>
      <c r="K85" s="18"/>
      <c r="L85" s="18"/>
    </row>
    <row r="86" spans="1:12" ht="14.25" customHeight="1">
      <c r="A86" s="109"/>
      <c r="B86" s="18"/>
      <c r="C86" s="18"/>
      <c r="G86" s="18"/>
      <c r="H86" s="18"/>
      <c r="I86" s="18"/>
      <c r="J86" s="18"/>
      <c r="K86" s="18"/>
      <c r="L86" s="18"/>
    </row>
    <row r="87" spans="1:12" ht="14.25" customHeight="1">
      <c r="A87" s="109"/>
      <c r="B87" s="18"/>
      <c r="C87" s="18"/>
      <c r="G87" s="18"/>
      <c r="H87" s="18"/>
      <c r="I87" s="18"/>
      <c r="J87" s="18"/>
      <c r="K87" s="18"/>
      <c r="L87" s="18"/>
    </row>
    <row r="88" spans="1:12" ht="14.25" customHeight="1">
      <c r="A88" s="109"/>
      <c r="B88" s="18"/>
      <c r="C88" s="18"/>
      <c r="G88" s="18"/>
      <c r="H88" s="18"/>
      <c r="I88" s="18"/>
      <c r="J88" s="18"/>
      <c r="K88" s="18"/>
      <c r="L88" s="18"/>
    </row>
    <row r="89" spans="1:12" ht="14.25" customHeight="1">
      <c r="A89" s="109"/>
      <c r="B89" s="18"/>
      <c r="C89" s="18"/>
      <c r="G89" s="18"/>
      <c r="H89" s="18"/>
      <c r="I89" s="18"/>
      <c r="J89" s="18"/>
      <c r="K89" s="18"/>
      <c r="L89" s="18"/>
    </row>
    <row r="90" spans="1:12" ht="14.25" customHeight="1">
      <c r="A90" s="109"/>
      <c r="B90" s="18"/>
      <c r="C90" s="18"/>
      <c r="G90" s="18"/>
      <c r="H90" s="18"/>
      <c r="I90" s="18"/>
      <c r="J90" s="18"/>
      <c r="K90" s="18"/>
      <c r="L90" s="18"/>
    </row>
    <row r="91" spans="1:12" ht="14.25" customHeight="1">
      <c r="A91" s="109"/>
      <c r="B91" s="18"/>
      <c r="C91" s="18"/>
      <c r="G91" s="18"/>
      <c r="H91" s="18"/>
      <c r="I91" s="18"/>
      <c r="J91" s="18"/>
      <c r="K91" s="18"/>
      <c r="L91" s="18"/>
    </row>
    <row r="92" spans="1:12" ht="14.25" customHeight="1">
      <c r="A92" s="109"/>
      <c r="B92" s="18"/>
      <c r="C92" s="18"/>
      <c r="G92" s="18"/>
      <c r="H92" s="18"/>
      <c r="I92" s="18"/>
      <c r="J92" s="18"/>
      <c r="K92" s="18"/>
      <c r="L92" s="18"/>
    </row>
    <row r="93" spans="1:12" ht="14.25" customHeight="1">
      <c r="A93" s="109"/>
      <c r="B93" s="18"/>
      <c r="C93" s="18"/>
      <c r="G93" s="18"/>
      <c r="H93" s="18"/>
      <c r="I93" s="18"/>
      <c r="J93" s="18"/>
      <c r="K93" s="18"/>
      <c r="L93" s="18"/>
    </row>
    <row r="94" spans="1:12" ht="14.25" customHeight="1">
      <c r="A94" s="109"/>
      <c r="B94" s="18"/>
      <c r="C94" s="18"/>
      <c r="G94" s="18"/>
      <c r="H94" s="18"/>
      <c r="I94" s="18"/>
      <c r="J94" s="18"/>
      <c r="K94" s="18"/>
      <c r="L94" s="18"/>
    </row>
    <row r="95" spans="1:12" ht="14.25" customHeight="1">
      <c r="A95" s="109"/>
      <c r="B95" s="18"/>
      <c r="C95" s="18"/>
      <c r="G95" s="18"/>
      <c r="H95" s="18"/>
      <c r="I95" s="18"/>
      <c r="J95" s="18"/>
      <c r="K95" s="18"/>
      <c r="L95" s="18"/>
    </row>
    <row r="96" spans="1:12" ht="14.25" customHeight="1">
      <c r="A96" s="109"/>
      <c r="B96" s="18"/>
      <c r="C96" s="18"/>
      <c r="G96" s="18"/>
      <c r="H96" s="18"/>
      <c r="I96" s="18"/>
      <c r="J96" s="18"/>
      <c r="K96" s="18"/>
      <c r="L96" s="18"/>
    </row>
    <row r="97" spans="1:12" ht="14.25" customHeight="1">
      <c r="A97" s="109"/>
      <c r="B97" s="18"/>
      <c r="C97" s="18"/>
      <c r="G97" s="18"/>
      <c r="H97" s="18"/>
      <c r="I97" s="18"/>
      <c r="J97" s="18"/>
      <c r="K97" s="18"/>
      <c r="L97" s="18"/>
    </row>
    <row r="98" spans="1:12" ht="14.25" customHeight="1">
      <c r="A98" s="109"/>
      <c r="B98" s="18"/>
      <c r="C98" s="18"/>
      <c r="G98" s="18"/>
      <c r="H98" s="18"/>
      <c r="I98" s="18"/>
      <c r="J98" s="18"/>
      <c r="K98" s="18"/>
      <c r="L98" s="18"/>
    </row>
    <row r="99" spans="1:12" ht="14.25" customHeight="1">
      <c r="A99" s="109"/>
      <c r="B99" s="18"/>
      <c r="C99" s="18"/>
      <c r="G99" s="18"/>
      <c r="H99" s="18"/>
      <c r="I99" s="18"/>
      <c r="J99" s="18"/>
      <c r="K99" s="18"/>
      <c r="L99" s="18"/>
    </row>
    <row r="100" spans="1:12" ht="14.25" customHeight="1">
      <c r="A100" s="109"/>
      <c r="B100" s="18"/>
      <c r="C100" s="18"/>
      <c r="G100" s="18"/>
      <c r="H100" s="18"/>
      <c r="I100" s="18"/>
      <c r="J100" s="18"/>
      <c r="K100" s="18"/>
      <c r="L100" s="18"/>
    </row>
    <row r="101" spans="1:12" ht="14.25" customHeight="1">
      <c r="A101" s="109"/>
      <c r="B101" s="18"/>
      <c r="C101" s="18"/>
      <c r="G101" s="18"/>
      <c r="H101" s="18"/>
      <c r="I101" s="18"/>
      <c r="J101" s="18"/>
      <c r="K101" s="18"/>
      <c r="L101" s="18"/>
    </row>
    <row r="102" spans="1:12" ht="14.25" customHeight="1">
      <c r="A102" s="109"/>
      <c r="B102" s="18"/>
      <c r="C102" s="18"/>
      <c r="G102" s="18"/>
      <c r="H102" s="18"/>
      <c r="I102" s="18"/>
      <c r="J102" s="18"/>
      <c r="K102" s="18"/>
      <c r="L102" s="18"/>
    </row>
    <row r="103" spans="1:12" ht="14.25" customHeight="1">
      <c r="A103" s="109"/>
      <c r="B103" s="18"/>
      <c r="C103" s="18"/>
      <c r="G103" s="18"/>
      <c r="H103" s="18"/>
      <c r="I103" s="18"/>
      <c r="J103" s="18"/>
      <c r="K103" s="18"/>
      <c r="L103" s="18"/>
    </row>
    <row r="104" spans="1:12" ht="14.25" customHeight="1">
      <c r="A104" s="109"/>
      <c r="B104" s="18"/>
      <c r="C104" s="18"/>
      <c r="G104" s="18"/>
      <c r="H104" s="18"/>
      <c r="I104" s="18"/>
      <c r="J104" s="18"/>
      <c r="K104" s="18"/>
      <c r="L104" s="18"/>
    </row>
    <row r="105" spans="1:12" ht="14.25" customHeight="1">
      <c r="A105" s="109"/>
      <c r="B105" s="18"/>
      <c r="C105" s="18"/>
      <c r="G105" s="18"/>
      <c r="H105" s="18"/>
      <c r="I105" s="18"/>
      <c r="J105" s="18"/>
      <c r="K105" s="18"/>
      <c r="L105" s="18"/>
    </row>
    <row r="106" spans="1:12" ht="14.25" customHeight="1">
      <c r="A106" s="109"/>
      <c r="B106" s="18"/>
      <c r="C106" s="18"/>
      <c r="G106" s="18"/>
      <c r="H106" s="18"/>
      <c r="I106" s="18"/>
      <c r="J106" s="18"/>
      <c r="K106" s="18"/>
      <c r="L106" s="18"/>
    </row>
    <row r="107" spans="1:12" ht="14.25" customHeight="1">
      <c r="A107" s="109"/>
      <c r="B107" s="18"/>
      <c r="C107" s="18"/>
      <c r="G107" s="18"/>
      <c r="H107" s="18"/>
      <c r="I107" s="18"/>
      <c r="J107" s="18"/>
      <c r="K107" s="18"/>
      <c r="L107" s="18"/>
    </row>
    <row r="108" spans="1:12" ht="14.25" customHeight="1">
      <c r="A108" s="109"/>
      <c r="B108" s="18"/>
      <c r="C108" s="18"/>
      <c r="G108" s="18"/>
      <c r="H108" s="18"/>
      <c r="I108" s="18"/>
      <c r="J108" s="18"/>
      <c r="K108" s="18"/>
      <c r="L108" s="18"/>
    </row>
    <row r="109" spans="1:12" ht="14.25" customHeight="1">
      <c r="A109" s="109"/>
      <c r="B109" s="18"/>
      <c r="C109" s="18"/>
      <c r="G109" s="18"/>
      <c r="H109" s="18"/>
      <c r="I109" s="18"/>
      <c r="J109" s="18"/>
      <c r="K109" s="18"/>
      <c r="L109" s="18"/>
    </row>
    <row r="110" spans="1:12" ht="14.25" customHeight="1">
      <c r="A110" s="109"/>
      <c r="B110" s="18"/>
      <c r="C110" s="18"/>
      <c r="G110" s="18"/>
      <c r="H110" s="18"/>
      <c r="I110" s="18"/>
      <c r="J110" s="18"/>
      <c r="K110" s="18"/>
      <c r="L110" s="18"/>
    </row>
    <row r="111" spans="1:12" ht="14.25" customHeight="1">
      <c r="A111" s="109"/>
      <c r="B111" s="18"/>
      <c r="C111" s="18"/>
      <c r="G111" s="18"/>
      <c r="H111" s="18"/>
      <c r="I111" s="18"/>
      <c r="J111" s="18"/>
      <c r="K111" s="18"/>
      <c r="L111" s="18"/>
    </row>
    <row r="112" spans="1:12" ht="14.25" customHeight="1">
      <c r="A112" s="109"/>
      <c r="B112" s="18"/>
      <c r="C112" s="18"/>
      <c r="G112" s="18"/>
      <c r="H112" s="18"/>
      <c r="I112" s="18"/>
      <c r="J112" s="18"/>
      <c r="K112" s="18"/>
      <c r="L112" s="18"/>
    </row>
    <row r="113" spans="1:12" ht="14.25" customHeight="1">
      <c r="A113" s="109"/>
      <c r="B113" s="18"/>
      <c r="C113" s="18"/>
      <c r="G113" s="18"/>
      <c r="H113" s="18"/>
      <c r="I113" s="18"/>
      <c r="J113" s="18"/>
      <c r="K113" s="18"/>
      <c r="L113" s="18"/>
    </row>
    <row r="114" spans="1:12" ht="14.25" customHeight="1">
      <c r="A114" s="109"/>
      <c r="B114" s="18"/>
      <c r="C114" s="18"/>
      <c r="G114" s="18"/>
      <c r="H114" s="18"/>
      <c r="I114" s="18"/>
      <c r="J114" s="18"/>
      <c r="K114" s="18"/>
      <c r="L114" s="18"/>
    </row>
    <row r="115" spans="1:12" ht="14.25" customHeight="1">
      <c r="A115" s="109"/>
      <c r="B115" s="18"/>
      <c r="C115" s="18"/>
      <c r="G115" s="18"/>
      <c r="H115" s="18"/>
      <c r="I115" s="18"/>
      <c r="J115" s="18"/>
      <c r="K115" s="18"/>
      <c r="L115" s="18"/>
    </row>
    <row r="116" spans="1:12" ht="14.25" customHeight="1">
      <c r="A116" s="109"/>
      <c r="B116" s="18"/>
      <c r="C116" s="18"/>
      <c r="G116" s="18"/>
      <c r="H116" s="18"/>
      <c r="I116" s="18"/>
      <c r="J116" s="18"/>
      <c r="K116" s="18"/>
      <c r="L116" s="18"/>
    </row>
    <row r="117" spans="1:12" ht="14.25" customHeight="1">
      <c r="A117" s="109"/>
      <c r="B117" s="18"/>
      <c r="C117" s="18"/>
      <c r="G117" s="18"/>
      <c r="H117" s="18"/>
      <c r="I117" s="18"/>
      <c r="J117" s="18"/>
      <c r="K117" s="18"/>
      <c r="L117" s="18"/>
    </row>
    <row r="118" spans="1:12" ht="14.25" customHeight="1">
      <c r="A118" s="109"/>
      <c r="B118" s="18"/>
      <c r="C118" s="18"/>
      <c r="G118" s="18"/>
      <c r="H118" s="18"/>
      <c r="I118" s="18"/>
      <c r="J118" s="18"/>
      <c r="K118" s="18"/>
      <c r="L118" s="18"/>
    </row>
    <row r="119" spans="1:12" ht="14.25" customHeight="1">
      <c r="A119" s="109"/>
      <c r="B119" s="18"/>
      <c r="C119" s="18"/>
      <c r="G119" s="18"/>
      <c r="H119" s="18"/>
      <c r="I119" s="18"/>
      <c r="J119" s="18"/>
      <c r="K119" s="18"/>
      <c r="L119" s="18"/>
    </row>
    <row r="120" spans="1:12" ht="14.25" customHeight="1">
      <c r="A120" s="109"/>
      <c r="B120" s="18"/>
      <c r="C120" s="18"/>
      <c r="G120" s="18"/>
      <c r="H120" s="18"/>
      <c r="I120" s="18"/>
      <c r="J120" s="18"/>
      <c r="K120" s="18"/>
      <c r="L120" s="18"/>
    </row>
    <row r="121" spans="1:12" ht="14.25" customHeight="1">
      <c r="A121" s="109"/>
      <c r="B121" s="18"/>
      <c r="C121" s="18"/>
      <c r="G121" s="18"/>
      <c r="H121" s="18"/>
      <c r="I121" s="18"/>
      <c r="J121" s="18"/>
      <c r="K121" s="18"/>
      <c r="L121" s="18"/>
    </row>
    <row r="122" spans="1:12" ht="14.25" customHeight="1">
      <c r="A122" s="109"/>
      <c r="B122" s="18"/>
      <c r="C122" s="18"/>
      <c r="G122" s="18"/>
      <c r="H122" s="18"/>
      <c r="I122" s="18"/>
      <c r="J122" s="18"/>
      <c r="K122" s="18"/>
      <c r="L122" s="18"/>
    </row>
    <row r="123" spans="1:12" ht="14.25" customHeight="1">
      <c r="A123" s="109"/>
      <c r="B123" s="18"/>
      <c r="C123" s="18"/>
      <c r="G123" s="18"/>
      <c r="H123" s="18"/>
      <c r="I123" s="18"/>
      <c r="J123" s="18"/>
      <c r="K123" s="18"/>
      <c r="L123" s="18"/>
    </row>
    <row r="124" spans="1:12" ht="14.25" customHeight="1">
      <c r="A124" s="109"/>
      <c r="B124" s="18"/>
      <c r="C124" s="18"/>
      <c r="G124" s="18"/>
      <c r="H124" s="18"/>
      <c r="I124" s="18"/>
      <c r="J124" s="18"/>
      <c r="K124" s="18"/>
      <c r="L124" s="18"/>
    </row>
    <row r="125" spans="1:12" ht="14.25" customHeight="1">
      <c r="A125" s="109"/>
      <c r="B125" s="18"/>
      <c r="C125" s="18"/>
      <c r="G125" s="18"/>
      <c r="H125" s="18"/>
      <c r="I125" s="18"/>
      <c r="J125" s="18"/>
      <c r="K125" s="18"/>
      <c r="L125" s="18"/>
    </row>
    <row r="126" spans="1:12" ht="14.25" customHeight="1">
      <c r="A126" s="109"/>
      <c r="B126" s="18"/>
      <c r="C126" s="18"/>
      <c r="G126" s="18"/>
      <c r="H126" s="18"/>
      <c r="I126" s="18"/>
      <c r="J126" s="18"/>
      <c r="K126" s="18"/>
      <c r="L126" s="18"/>
    </row>
  </sheetData>
  <mergeCells count="21">
    <mergeCell ref="K16:K17"/>
    <mergeCell ref="M16:M18"/>
    <mergeCell ref="H8:I8"/>
    <mergeCell ref="A6:A9"/>
    <mergeCell ref="A16:A20"/>
    <mergeCell ref="L16:L18"/>
    <mergeCell ref="B18:D18"/>
    <mergeCell ref="E18:J18"/>
    <mergeCell ref="I19:I20"/>
    <mergeCell ref="J19:J20"/>
    <mergeCell ref="A3:M3"/>
    <mergeCell ref="A4:M4"/>
    <mergeCell ref="K5:M5"/>
    <mergeCell ref="L6:L9"/>
    <mergeCell ref="M6:M9"/>
    <mergeCell ref="E7:E8"/>
    <mergeCell ref="F7:F8"/>
    <mergeCell ref="G7:G8"/>
    <mergeCell ref="H7:I7"/>
    <mergeCell ref="J7:J8"/>
    <mergeCell ref="K7:K8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BreakPreview" zoomScale="70" zoomScaleNormal="70" zoomScaleSheetLayoutView="70" workbookViewId="0">
      <selection activeCell="A2" sqref="A2"/>
    </sheetView>
  </sheetViews>
  <sheetFormatPr defaultColWidth="8.625" defaultRowHeight="15.75"/>
  <cols>
    <col min="1" max="1" width="9.625" style="164" customWidth="1"/>
    <col min="2" max="8" width="10.625" style="164" customWidth="1"/>
    <col min="9" max="9" width="9.625" style="164" customWidth="1"/>
    <col min="10" max="10" width="10.5" style="175" customWidth="1"/>
    <col min="11" max="16" width="10.5" style="164" customWidth="1"/>
    <col min="17" max="17" width="9.625" style="164" customWidth="1"/>
    <col min="18" max="22" width="14.625" style="164" customWidth="1"/>
    <col min="23" max="16384" width="8.625" style="164"/>
  </cols>
  <sheetData>
    <row r="1" spans="1:23" ht="5.0999999999999996" customHeight="1">
      <c r="A1" s="21"/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3" ht="50.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s="170" customFormat="1" ht="20.45" customHeight="1">
      <c r="A3" s="360" t="s">
        <v>196</v>
      </c>
      <c r="B3" s="360"/>
      <c r="C3" s="360"/>
      <c r="D3" s="360"/>
      <c r="E3" s="360"/>
      <c r="F3" s="360"/>
      <c r="G3" s="360"/>
      <c r="H3" s="360"/>
      <c r="I3" s="360" t="s">
        <v>197</v>
      </c>
      <c r="J3" s="360"/>
      <c r="K3" s="360"/>
      <c r="L3" s="360"/>
      <c r="M3" s="360"/>
      <c r="N3" s="360"/>
      <c r="O3" s="360"/>
      <c r="P3" s="360"/>
      <c r="Q3" s="360" t="s">
        <v>197</v>
      </c>
      <c r="R3" s="360"/>
      <c r="S3" s="360"/>
      <c r="T3" s="360"/>
      <c r="U3" s="360"/>
      <c r="V3" s="360"/>
      <c r="W3" s="169"/>
    </row>
    <row r="4" spans="1:23" s="170" customFormat="1" ht="20.100000000000001" customHeight="1">
      <c r="A4" s="361" t="s">
        <v>198</v>
      </c>
      <c r="B4" s="361"/>
      <c r="C4" s="361"/>
      <c r="D4" s="361"/>
      <c r="E4" s="361"/>
      <c r="F4" s="361"/>
      <c r="G4" s="361"/>
      <c r="H4" s="361"/>
      <c r="I4" s="361" t="s">
        <v>199</v>
      </c>
      <c r="J4" s="361"/>
      <c r="K4" s="361"/>
      <c r="L4" s="361"/>
      <c r="M4" s="361"/>
      <c r="N4" s="361"/>
      <c r="O4" s="361"/>
      <c r="P4" s="361"/>
      <c r="Q4" s="361" t="s">
        <v>199</v>
      </c>
      <c r="R4" s="361"/>
      <c r="S4" s="361"/>
      <c r="T4" s="361"/>
      <c r="U4" s="361"/>
      <c r="V4" s="361"/>
      <c r="W4" s="171"/>
    </row>
    <row r="5" spans="1:23" ht="20.100000000000001" customHeight="1">
      <c r="A5" s="15" t="s">
        <v>174</v>
      </c>
      <c r="B5" s="15"/>
      <c r="C5" s="23"/>
      <c r="D5" s="23"/>
      <c r="E5" s="23"/>
      <c r="F5" s="23"/>
      <c r="G5" s="23"/>
      <c r="H5" s="7" t="s">
        <v>175</v>
      </c>
      <c r="I5" s="15" t="s">
        <v>174</v>
      </c>
      <c r="J5" s="24"/>
      <c r="K5" s="23"/>
      <c r="L5" s="23"/>
      <c r="M5" s="15"/>
      <c r="N5" s="15"/>
      <c r="O5" s="15"/>
      <c r="P5" s="7" t="s">
        <v>175</v>
      </c>
      <c r="Q5" s="15" t="s">
        <v>174</v>
      </c>
      <c r="R5" s="23"/>
      <c r="S5" s="23"/>
      <c r="T5" s="15"/>
      <c r="U5" s="15"/>
      <c r="V5" s="7" t="s">
        <v>175</v>
      </c>
    </row>
    <row r="6" spans="1:23" s="167" customFormat="1" ht="18.600000000000001" customHeight="1">
      <c r="A6" s="362" t="s">
        <v>289</v>
      </c>
      <c r="B6" s="244" t="s">
        <v>282</v>
      </c>
      <c r="C6" s="245" t="s">
        <v>283</v>
      </c>
      <c r="D6" s="245" t="s">
        <v>284</v>
      </c>
      <c r="E6" s="245" t="s">
        <v>370</v>
      </c>
      <c r="F6" s="246" t="s">
        <v>371</v>
      </c>
      <c r="G6" s="246" t="s">
        <v>281</v>
      </c>
      <c r="H6" s="245" t="s">
        <v>372</v>
      </c>
      <c r="I6" s="362" t="s">
        <v>289</v>
      </c>
      <c r="J6" s="247" t="s">
        <v>285</v>
      </c>
      <c r="K6" s="244" t="s">
        <v>286</v>
      </c>
      <c r="L6" s="245" t="s">
        <v>373</v>
      </c>
      <c r="M6" s="245" t="s">
        <v>280</v>
      </c>
      <c r="N6" s="246" t="s">
        <v>374</v>
      </c>
      <c r="O6" s="246" t="s">
        <v>375</v>
      </c>
      <c r="P6" s="245" t="s">
        <v>287</v>
      </c>
      <c r="Q6" s="362" t="s">
        <v>376</v>
      </c>
      <c r="R6" s="244" t="s">
        <v>377</v>
      </c>
      <c r="S6" s="245" t="s">
        <v>378</v>
      </c>
      <c r="T6" s="245" t="s">
        <v>288</v>
      </c>
      <c r="U6" s="245" t="s">
        <v>379</v>
      </c>
      <c r="V6" s="245" t="s">
        <v>380</v>
      </c>
    </row>
    <row r="7" spans="1:23" ht="19.5" customHeight="1">
      <c r="A7" s="363"/>
      <c r="B7" s="248"/>
      <c r="C7" s="235"/>
      <c r="D7" s="235"/>
      <c r="E7" s="235"/>
      <c r="F7" s="249"/>
      <c r="G7" s="250"/>
      <c r="H7" s="251" t="s">
        <v>211</v>
      </c>
      <c r="I7" s="363"/>
      <c r="J7" s="252"/>
      <c r="K7" s="248" t="s">
        <v>212</v>
      </c>
      <c r="L7" s="253"/>
      <c r="M7" s="235" t="s">
        <v>54</v>
      </c>
      <c r="N7" s="250"/>
      <c r="O7" s="251" t="s">
        <v>213</v>
      </c>
      <c r="P7" s="235"/>
      <c r="Q7" s="363"/>
      <c r="R7" s="248"/>
      <c r="S7" s="235"/>
      <c r="T7" s="235"/>
      <c r="U7" s="235" t="s">
        <v>214</v>
      </c>
      <c r="V7" s="235"/>
    </row>
    <row r="8" spans="1:23" s="167" customFormat="1" ht="14.25" customHeight="1">
      <c r="A8" s="364"/>
      <c r="B8" s="242" t="s">
        <v>92</v>
      </c>
      <c r="C8" s="240" t="s">
        <v>215</v>
      </c>
      <c r="D8" s="240" t="s">
        <v>216</v>
      </c>
      <c r="E8" s="240" t="s">
        <v>217</v>
      </c>
      <c r="F8" s="254" t="s">
        <v>218</v>
      </c>
      <c r="G8" s="255" t="s">
        <v>219</v>
      </c>
      <c r="H8" s="256" t="s">
        <v>220</v>
      </c>
      <c r="I8" s="364"/>
      <c r="J8" s="257" t="s">
        <v>221</v>
      </c>
      <c r="K8" s="242" t="s">
        <v>222</v>
      </c>
      <c r="L8" s="240" t="s">
        <v>223</v>
      </c>
      <c r="M8" s="240" t="s">
        <v>224</v>
      </c>
      <c r="N8" s="255" t="s">
        <v>225</v>
      </c>
      <c r="O8" s="254" t="s">
        <v>226</v>
      </c>
      <c r="P8" s="240" t="s">
        <v>227</v>
      </c>
      <c r="Q8" s="364"/>
      <c r="R8" s="242" t="s">
        <v>228</v>
      </c>
      <c r="S8" s="240" t="s">
        <v>229</v>
      </c>
      <c r="T8" s="240" t="s">
        <v>230</v>
      </c>
      <c r="U8" s="240" t="s">
        <v>231</v>
      </c>
      <c r="V8" s="240" t="s">
        <v>232</v>
      </c>
    </row>
    <row r="9" spans="1:23" s="26" customFormat="1" ht="24.95" customHeight="1">
      <c r="A9" s="36">
        <v>2018</v>
      </c>
      <c r="B9" s="37">
        <v>83892</v>
      </c>
      <c r="C9" s="38">
        <v>42117</v>
      </c>
      <c r="D9" s="38">
        <v>7144</v>
      </c>
      <c r="E9" s="38">
        <v>1104</v>
      </c>
      <c r="F9" s="38">
        <v>1196</v>
      </c>
      <c r="G9" s="38">
        <v>494</v>
      </c>
      <c r="H9" s="39">
        <v>3264</v>
      </c>
      <c r="I9" s="36">
        <v>2018</v>
      </c>
      <c r="J9" s="38">
        <v>4790</v>
      </c>
      <c r="K9" s="38">
        <v>1345</v>
      </c>
      <c r="L9" s="38">
        <v>1030</v>
      </c>
      <c r="M9" s="38">
        <v>1340</v>
      </c>
      <c r="N9" s="38">
        <v>241</v>
      </c>
      <c r="O9" s="38">
        <v>817</v>
      </c>
      <c r="P9" s="39">
        <v>103</v>
      </c>
      <c r="Q9" s="19">
        <v>2018</v>
      </c>
      <c r="R9" s="41">
        <v>4135</v>
      </c>
      <c r="S9" s="41">
        <v>1531</v>
      </c>
      <c r="T9" s="41">
        <v>12176</v>
      </c>
      <c r="U9" s="41">
        <v>330</v>
      </c>
      <c r="V9" s="39">
        <v>121</v>
      </c>
    </row>
    <row r="10" spans="1:23" s="27" customFormat="1" ht="24.95" customHeight="1">
      <c r="A10" s="19">
        <v>2019</v>
      </c>
      <c r="B10" s="40">
        <v>77948</v>
      </c>
      <c r="C10" s="41">
        <v>34346</v>
      </c>
      <c r="D10" s="41">
        <v>7064</v>
      </c>
      <c r="E10" s="41">
        <v>734</v>
      </c>
      <c r="F10" s="41">
        <v>766</v>
      </c>
      <c r="G10" s="41">
        <v>539</v>
      </c>
      <c r="H10" s="42">
        <v>4440</v>
      </c>
      <c r="I10" s="19">
        <v>2019</v>
      </c>
      <c r="J10" s="41">
        <v>4790</v>
      </c>
      <c r="K10" s="41">
        <v>1230</v>
      </c>
      <c r="L10" s="41">
        <v>1584</v>
      </c>
      <c r="M10" s="41">
        <v>1366</v>
      </c>
      <c r="N10" s="41" t="s">
        <v>469</v>
      </c>
      <c r="O10" s="41">
        <v>801</v>
      </c>
      <c r="P10" s="42">
        <v>103</v>
      </c>
      <c r="Q10" s="19">
        <v>2019</v>
      </c>
      <c r="R10" s="41">
        <v>4046</v>
      </c>
      <c r="S10" s="41">
        <v>1579</v>
      </c>
      <c r="T10" s="41">
        <v>13529</v>
      </c>
      <c r="U10" s="41">
        <v>870</v>
      </c>
      <c r="V10" s="42">
        <v>161</v>
      </c>
    </row>
    <row r="11" spans="1:23" s="27" customFormat="1" ht="24.95" customHeight="1">
      <c r="A11" s="19">
        <v>2020</v>
      </c>
      <c r="B11" s="40">
        <v>82464</v>
      </c>
      <c r="C11" s="41">
        <v>36638</v>
      </c>
      <c r="D11" s="41">
        <v>6450</v>
      </c>
      <c r="E11" s="41">
        <v>723</v>
      </c>
      <c r="F11" s="41">
        <v>696</v>
      </c>
      <c r="G11" s="41">
        <v>474</v>
      </c>
      <c r="H11" s="42">
        <v>5672</v>
      </c>
      <c r="I11" s="19">
        <v>2020</v>
      </c>
      <c r="J11" s="41">
        <v>6277</v>
      </c>
      <c r="K11" s="41">
        <v>1008</v>
      </c>
      <c r="L11" s="41">
        <v>1612</v>
      </c>
      <c r="M11" s="41">
        <v>1314</v>
      </c>
      <c r="N11" s="41" t="s">
        <v>470</v>
      </c>
      <c r="O11" s="41">
        <v>847</v>
      </c>
      <c r="P11" s="42">
        <v>109</v>
      </c>
      <c r="Q11" s="19">
        <v>2020</v>
      </c>
      <c r="R11" s="41">
        <v>3988</v>
      </c>
      <c r="S11" s="41">
        <v>1550</v>
      </c>
      <c r="T11" s="41">
        <v>14034</v>
      </c>
      <c r="U11" s="41">
        <v>908</v>
      </c>
      <c r="V11" s="42">
        <v>164</v>
      </c>
    </row>
    <row r="12" spans="1:23" s="27" customFormat="1" ht="24.95" customHeight="1">
      <c r="A12" s="159">
        <v>2021</v>
      </c>
      <c r="B12" s="160">
        <f>SUM(B13:B24)</f>
        <v>64937</v>
      </c>
      <c r="C12" s="162">
        <f t="shared" ref="C12:H12" si="0">SUM(C13:C24)</f>
        <v>27660</v>
      </c>
      <c r="D12" s="162">
        <f t="shared" si="0"/>
        <v>3155</v>
      </c>
      <c r="E12" s="162">
        <f t="shared" si="0"/>
        <v>556</v>
      </c>
      <c r="F12" s="162">
        <f t="shared" si="0"/>
        <v>757</v>
      </c>
      <c r="G12" s="162">
        <f t="shared" si="0"/>
        <v>454</v>
      </c>
      <c r="H12" s="168">
        <f t="shared" si="0"/>
        <v>4082</v>
      </c>
      <c r="I12" s="159">
        <v>2021</v>
      </c>
      <c r="J12" s="160">
        <f>SUM(J13:J24)</f>
        <v>4436</v>
      </c>
      <c r="K12" s="162">
        <f t="shared" ref="K12:P12" si="1">SUM(K13:K24)</f>
        <v>1152</v>
      </c>
      <c r="L12" s="162">
        <f t="shared" si="1"/>
        <v>1399</v>
      </c>
      <c r="M12" s="162">
        <f t="shared" si="1"/>
        <v>949</v>
      </c>
      <c r="N12" s="162">
        <f t="shared" si="1"/>
        <v>1406</v>
      </c>
      <c r="O12" s="162">
        <f t="shared" si="1"/>
        <v>613</v>
      </c>
      <c r="P12" s="168">
        <f t="shared" si="1"/>
        <v>100</v>
      </c>
      <c r="Q12" s="159">
        <v>2021</v>
      </c>
      <c r="R12" s="160">
        <f>SUM(R13:R24)</f>
        <v>3998</v>
      </c>
      <c r="S12" s="162">
        <f t="shared" ref="S12:V12" si="2">SUM(S13:S24)</f>
        <v>1459</v>
      </c>
      <c r="T12" s="162">
        <f t="shared" si="2"/>
        <v>11739</v>
      </c>
      <c r="U12" s="162">
        <f t="shared" si="2"/>
        <v>874</v>
      </c>
      <c r="V12" s="168">
        <f t="shared" si="2"/>
        <v>148</v>
      </c>
    </row>
    <row r="13" spans="1:23" s="28" customFormat="1" ht="24.95" customHeight="1">
      <c r="A13" s="19" t="s">
        <v>183</v>
      </c>
      <c r="B13" s="43">
        <v>6034</v>
      </c>
      <c r="C13" s="44">
        <v>2527</v>
      </c>
      <c r="D13" s="44">
        <v>282</v>
      </c>
      <c r="E13" s="44">
        <v>46</v>
      </c>
      <c r="F13" s="44">
        <v>74</v>
      </c>
      <c r="G13" s="44">
        <v>52</v>
      </c>
      <c r="H13" s="45">
        <v>421</v>
      </c>
      <c r="I13" s="46" t="s">
        <v>183</v>
      </c>
      <c r="J13" s="43">
        <v>348</v>
      </c>
      <c r="K13" s="44">
        <v>81</v>
      </c>
      <c r="L13" s="44">
        <v>146</v>
      </c>
      <c r="M13" s="44">
        <v>109</v>
      </c>
      <c r="N13" s="44">
        <v>123</v>
      </c>
      <c r="O13" s="44">
        <v>69</v>
      </c>
      <c r="P13" s="45">
        <v>10</v>
      </c>
      <c r="Q13" s="46" t="s">
        <v>183</v>
      </c>
      <c r="R13" s="43">
        <v>369</v>
      </c>
      <c r="S13" s="44">
        <v>170</v>
      </c>
      <c r="T13" s="44">
        <v>1097</v>
      </c>
      <c r="U13" s="44">
        <v>95</v>
      </c>
      <c r="V13" s="45">
        <v>15</v>
      </c>
    </row>
    <row r="14" spans="1:23" s="28" customFormat="1" ht="24.95" customHeight="1">
      <c r="A14" s="19" t="s">
        <v>184</v>
      </c>
      <c r="B14" s="43">
        <v>5505</v>
      </c>
      <c r="C14" s="44">
        <v>2334</v>
      </c>
      <c r="D14" s="44">
        <v>298</v>
      </c>
      <c r="E14" s="44">
        <v>53</v>
      </c>
      <c r="F14" s="44">
        <v>69</v>
      </c>
      <c r="G14" s="44">
        <v>53</v>
      </c>
      <c r="H14" s="45">
        <v>365</v>
      </c>
      <c r="I14" s="46" t="s">
        <v>184</v>
      </c>
      <c r="J14" s="44">
        <v>200</v>
      </c>
      <c r="K14" s="44">
        <v>11</v>
      </c>
      <c r="L14" s="44">
        <v>142</v>
      </c>
      <c r="M14" s="44">
        <v>111</v>
      </c>
      <c r="N14" s="44">
        <v>117</v>
      </c>
      <c r="O14" s="44">
        <v>58</v>
      </c>
      <c r="P14" s="45">
        <v>9</v>
      </c>
      <c r="Q14" s="46" t="s">
        <v>184</v>
      </c>
      <c r="R14" s="43">
        <v>338</v>
      </c>
      <c r="S14" s="44">
        <v>166</v>
      </c>
      <c r="T14" s="44">
        <v>1075</v>
      </c>
      <c r="U14" s="44">
        <v>88</v>
      </c>
      <c r="V14" s="45">
        <v>18</v>
      </c>
    </row>
    <row r="15" spans="1:23" s="28" customFormat="1" ht="24.95" customHeight="1">
      <c r="A15" s="19" t="s">
        <v>185</v>
      </c>
      <c r="B15" s="43">
        <v>5809</v>
      </c>
      <c r="C15" s="44">
        <v>2612</v>
      </c>
      <c r="D15" s="44">
        <v>244</v>
      </c>
      <c r="E15" s="44">
        <v>44</v>
      </c>
      <c r="F15" s="44">
        <v>66</v>
      </c>
      <c r="G15" s="44">
        <v>40</v>
      </c>
      <c r="H15" s="45">
        <v>359</v>
      </c>
      <c r="I15" s="46" t="s">
        <v>185</v>
      </c>
      <c r="J15" s="44">
        <v>396</v>
      </c>
      <c r="K15" s="44">
        <v>93</v>
      </c>
      <c r="L15" s="44">
        <v>116</v>
      </c>
      <c r="M15" s="44">
        <v>87</v>
      </c>
      <c r="N15" s="44">
        <v>106</v>
      </c>
      <c r="O15" s="44">
        <v>50</v>
      </c>
      <c r="P15" s="45">
        <v>8</v>
      </c>
      <c r="Q15" s="46" t="s">
        <v>185</v>
      </c>
      <c r="R15" s="43">
        <v>350</v>
      </c>
      <c r="S15" s="44">
        <v>139</v>
      </c>
      <c r="T15" s="44">
        <v>1013</v>
      </c>
      <c r="U15" s="44">
        <v>73</v>
      </c>
      <c r="V15" s="45">
        <v>13</v>
      </c>
    </row>
    <row r="16" spans="1:23" s="28" customFormat="1" ht="24.95" customHeight="1">
      <c r="A16" s="19" t="s">
        <v>186</v>
      </c>
      <c r="B16" s="43">
        <v>5924</v>
      </c>
      <c r="C16" s="44">
        <v>2752</v>
      </c>
      <c r="D16" s="44">
        <v>276</v>
      </c>
      <c r="E16" s="44">
        <v>50</v>
      </c>
      <c r="F16" s="44">
        <v>64</v>
      </c>
      <c r="G16" s="44">
        <v>35</v>
      </c>
      <c r="H16" s="45">
        <v>327</v>
      </c>
      <c r="I16" s="46" t="s">
        <v>186</v>
      </c>
      <c r="J16" s="44">
        <v>430</v>
      </c>
      <c r="K16" s="44">
        <v>88</v>
      </c>
      <c r="L16" s="44">
        <v>115</v>
      </c>
      <c r="M16" s="44">
        <v>82</v>
      </c>
      <c r="N16" s="44">
        <v>105</v>
      </c>
      <c r="O16" s="44">
        <v>45</v>
      </c>
      <c r="P16" s="45">
        <v>8</v>
      </c>
      <c r="Q16" s="46" t="s">
        <v>186</v>
      </c>
      <c r="R16" s="43">
        <v>328</v>
      </c>
      <c r="S16" s="44">
        <v>123</v>
      </c>
      <c r="T16" s="44">
        <v>1010</v>
      </c>
      <c r="U16" s="44">
        <v>75</v>
      </c>
      <c r="V16" s="45">
        <v>11</v>
      </c>
    </row>
    <row r="17" spans="1:23" s="28" customFormat="1" ht="24.95" customHeight="1">
      <c r="A17" s="19" t="s">
        <v>187</v>
      </c>
      <c r="B17" s="43">
        <v>4733</v>
      </c>
      <c r="C17" s="44">
        <v>1866</v>
      </c>
      <c r="D17" s="44">
        <v>209</v>
      </c>
      <c r="E17" s="44">
        <v>47</v>
      </c>
      <c r="F17" s="44">
        <v>53</v>
      </c>
      <c r="G17" s="44">
        <v>29</v>
      </c>
      <c r="H17" s="45">
        <v>313</v>
      </c>
      <c r="I17" s="46" t="s">
        <v>187</v>
      </c>
      <c r="J17" s="44">
        <v>376</v>
      </c>
      <c r="K17" s="44">
        <v>76</v>
      </c>
      <c r="L17" s="44">
        <v>90</v>
      </c>
      <c r="M17" s="44">
        <v>64</v>
      </c>
      <c r="N17" s="44">
        <v>99</v>
      </c>
      <c r="O17" s="44">
        <v>36</v>
      </c>
      <c r="P17" s="45">
        <v>6</v>
      </c>
      <c r="Q17" s="46" t="s">
        <v>187</v>
      </c>
      <c r="R17" s="43">
        <v>322</v>
      </c>
      <c r="S17" s="44">
        <v>95</v>
      </c>
      <c r="T17" s="44">
        <v>973</v>
      </c>
      <c r="U17" s="44">
        <v>69</v>
      </c>
      <c r="V17" s="45">
        <v>10</v>
      </c>
    </row>
    <row r="18" spans="1:23" s="28" customFormat="1" ht="24.95" customHeight="1">
      <c r="A18" s="19" t="s">
        <v>188</v>
      </c>
      <c r="B18" s="43">
        <v>4941</v>
      </c>
      <c r="C18" s="44">
        <v>1971</v>
      </c>
      <c r="D18" s="44">
        <v>267</v>
      </c>
      <c r="E18" s="44">
        <v>55</v>
      </c>
      <c r="F18" s="44">
        <v>57</v>
      </c>
      <c r="G18" s="44">
        <v>30</v>
      </c>
      <c r="H18" s="45">
        <v>178</v>
      </c>
      <c r="I18" s="46" t="s">
        <v>262</v>
      </c>
      <c r="J18" s="44">
        <v>394</v>
      </c>
      <c r="K18" s="44">
        <v>86</v>
      </c>
      <c r="L18" s="44">
        <v>99</v>
      </c>
      <c r="M18" s="44">
        <v>61</v>
      </c>
      <c r="N18" s="44">
        <v>105</v>
      </c>
      <c r="O18" s="44">
        <v>43</v>
      </c>
      <c r="P18" s="45">
        <v>9</v>
      </c>
      <c r="Q18" s="46" t="s">
        <v>262</v>
      </c>
      <c r="R18" s="43">
        <v>310</v>
      </c>
      <c r="S18" s="44">
        <v>93</v>
      </c>
      <c r="T18" s="44">
        <v>1099</v>
      </c>
      <c r="U18" s="44">
        <v>73</v>
      </c>
      <c r="V18" s="45">
        <v>11</v>
      </c>
    </row>
    <row r="19" spans="1:23" s="28" customFormat="1" ht="24.95" customHeight="1">
      <c r="A19" s="19" t="s">
        <v>189</v>
      </c>
      <c r="B19" s="43">
        <v>5284</v>
      </c>
      <c r="C19" s="44">
        <v>2109</v>
      </c>
      <c r="D19" s="44">
        <v>245</v>
      </c>
      <c r="E19" s="44">
        <v>51</v>
      </c>
      <c r="F19" s="44">
        <v>60</v>
      </c>
      <c r="G19" s="44">
        <v>34</v>
      </c>
      <c r="H19" s="45">
        <v>362</v>
      </c>
      <c r="I19" s="46" t="s">
        <v>189</v>
      </c>
      <c r="J19" s="44">
        <v>393</v>
      </c>
      <c r="K19" s="44">
        <v>68</v>
      </c>
      <c r="L19" s="44">
        <v>119</v>
      </c>
      <c r="M19" s="44">
        <v>68</v>
      </c>
      <c r="N19" s="44">
        <v>118</v>
      </c>
      <c r="O19" s="44">
        <v>55</v>
      </c>
      <c r="P19" s="45">
        <v>8</v>
      </c>
      <c r="Q19" s="46" t="s">
        <v>189</v>
      </c>
      <c r="R19" s="43">
        <v>377</v>
      </c>
      <c r="S19" s="44">
        <v>100</v>
      </c>
      <c r="T19" s="44">
        <v>1031</v>
      </c>
      <c r="U19" s="44">
        <v>75</v>
      </c>
      <c r="V19" s="45">
        <v>11</v>
      </c>
    </row>
    <row r="20" spans="1:23" s="28" customFormat="1" ht="24.95" customHeight="1">
      <c r="A20" s="19" t="s">
        <v>190</v>
      </c>
      <c r="B20" s="43">
        <v>5400</v>
      </c>
      <c r="C20" s="44">
        <v>2282</v>
      </c>
      <c r="D20" s="44">
        <v>269</v>
      </c>
      <c r="E20" s="44">
        <v>58</v>
      </c>
      <c r="F20" s="44">
        <v>58</v>
      </c>
      <c r="G20" s="44">
        <v>44</v>
      </c>
      <c r="H20" s="45">
        <v>380</v>
      </c>
      <c r="I20" s="46" t="s">
        <v>190</v>
      </c>
      <c r="J20" s="44">
        <v>330</v>
      </c>
      <c r="K20" s="44">
        <v>108</v>
      </c>
      <c r="L20" s="44">
        <v>123</v>
      </c>
      <c r="M20" s="44">
        <v>70</v>
      </c>
      <c r="N20" s="44">
        <v>147</v>
      </c>
      <c r="O20" s="44">
        <v>60</v>
      </c>
      <c r="P20" s="45">
        <v>9</v>
      </c>
      <c r="Q20" s="46" t="s">
        <v>190</v>
      </c>
      <c r="R20" s="43">
        <v>358</v>
      </c>
      <c r="S20" s="44">
        <v>112</v>
      </c>
      <c r="T20" s="44">
        <v>904</v>
      </c>
      <c r="U20" s="44">
        <v>76</v>
      </c>
      <c r="V20" s="45">
        <v>12</v>
      </c>
    </row>
    <row r="21" spans="1:23" s="28" customFormat="1" ht="24.95" customHeight="1">
      <c r="A21" s="19" t="s">
        <v>191</v>
      </c>
      <c r="B21" s="43">
        <v>5425</v>
      </c>
      <c r="C21" s="44">
        <v>2363</v>
      </c>
      <c r="D21" s="44">
        <v>266</v>
      </c>
      <c r="E21" s="44">
        <v>42</v>
      </c>
      <c r="F21" s="44">
        <v>64</v>
      </c>
      <c r="G21" s="44">
        <v>38</v>
      </c>
      <c r="H21" s="45">
        <v>346</v>
      </c>
      <c r="I21" s="46" t="s">
        <v>191</v>
      </c>
      <c r="J21" s="44">
        <v>359</v>
      </c>
      <c r="K21" s="44">
        <v>112</v>
      </c>
      <c r="L21" s="44">
        <v>116</v>
      </c>
      <c r="M21" s="44">
        <v>67</v>
      </c>
      <c r="N21" s="44">
        <v>129</v>
      </c>
      <c r="O21" s="44">
        <v>49</v>
      </c>
      <c r="P21" s="47">
        <v>8</v>
      </c>
      <c r="Q21" s="46" t="s">
        <v>191</v>
      </c>
      <c r="R21" s="43">
        <v>347</v>
      </c>
      <c r="S21" s="44">
        <v>109</v>
      </c>
      <c r="T21" s="44">
        <v>927</v>
      </c>
      <c r="U21" s="44">
        <v>71</v>
      </c>
      <c r="V21" s="45">
        <v>12</v>
      </c>
    </row>
    <row r="22" spans="1:23" s="28" customFormat="1" ht="24.95" customHeight="1">
      <c r="A22" s="19" t="s">
        <v>192</v>
      </c>
      <c r="B22" s="43">
        <v>4896</v>
      </c>
      <c r="C22" s="44">
        <v>2174</v>
      </c>
      <c r="D22" s="44">
        <v>246</v>
      </c>
      <c r="E22" s="44">
        <v>35</v>
      </c>
      <c r="F22" s="44">
        <v>51</v>
      </c>
      <c r="G22" s="44">
        <v>31</v>
      </c>
      <c r="H22" s="45">
        <v>325</v>
      </c>
      <c r="I22" s="46" t="s">
        <v>263</v>
      </c>
      <c r="J22" s="44">
        <v>344</v>
      </c>
      <c r="K22" s="44">
        <v>129</v>
      </c>
      <c r="L22" s="44">
        <v>103</v>
      </c>
      <c r="M22" s="44">
        <v>56</v>
      </c>
      <c r="N22" s="44">
        <v>113</v>
      </c>
      <c r="O22" s="44">
        <v>39</v>
      </c>
      <c r="P22" s="45">
        <v>7</v>
      </c>
      <c r="Q22" s="46" t="s">
        <v>263</v>
      </c>
      <c r="R22" s="43">
        <v>315</v>
      </c>
      <c r="S22" s="44">
        <v>93</v>
      </c>
      <c r="T22" s="44">
        <v>767</v>
      </c>
      <c r="U22" s="44">
        <v>57</v>
      </c>
      <c r="V22" s="45">
        <v>11</v>
      </c>
    </row>
    <row r="23" spans="1:23" s="28" customFormat="1" ht="24.95" customHeight="1">
      <c r="A23" s="19" t="s">
        <v>193</v>
      </c>
      <c r="B23" s="43">
        <v>5159</v>
      </c>
      <c r="C23" s="44">
        <v>2059</v>
      </c>
      <c r="D23" s="44">
        <v>261</v>
      </c>
      <c r="E23" s="44">
        <v>32</v>
      </c>
      <c r="F23" s="44">
        <v>67</v>
      </c>
      <c r="G23" s="44">
        <v>31</v>
      </c>
      <c r="H23" s="45">
        <v>350</v>
      </c>
      <c r="I23" s="46" t="s">
        <v>264</v>
      </c>
      <c r="J23" s="44">
        <v>412</v>
      </c>
      <c r="K23" s="44">
        <v>198</v>
      </c>
      <c r="L23" s="44">
        <v>107</v>
      </c>
      <c r="M23" s="44">
        <v>78</v>
      </c>
      <c r="N23" s="44">
        <v>119</v>
      </c>
      <c r="O23" s="44">
        <v>46</v>
      </c>
      <c r="P23" s="45">
        <v>9</v>
      </c>
      <c r="Q23" s="46" t="s">
        <v>264</v>
      </c>
      <c r="R23" s="43">
        <v>286</v>
      </c>
      <c r="S23" s="44">
        <v>117</v>
      </c>
      <c r="T23" s="44">
        <v>916</v>
      </c>
      <c r="U23" s="44">
        <v>60</v>
      </c>
      <c r="V23" s="45">
        <v>11</v>
      </c>
    </row>
    <row r="24" spans="1:23" s="29" customFormat="1" ht="24.95" customHeight="1">
      <c r="A24" s="20" t="s">
        <v>194</v>
      </c>
      <c r="B24" s="48">
        <v>5827</v>
      </c>
      <c r="C24" s="49">
        <v>2611</v>
      </c>
      <c r="D24" s="49">
        <v>292</v>
      </c>
      <c r="E24" s="49">
        <v>43</v>
      </c>
      <c r="F24" s="49">
        <v>74</v>
      </c>
      <c r="G24" s="49">
        <v>37</v>
      </c>
      <c r="H24" s="50">
        <v>356</v>
      </c>
      <c r="I24" s="51" t="s">
        <v>265</v>
      </c>
      <c r="J24" s="49">
        <v>454</v>
      </c>
      <c r="K24" s="49">
        <v>102</v>
      </c>
      <c r="L24" s="49">
        <v>123</v>
      </c>
      <c r="M24" s="49">
        <v>96</v>
      </c>
      <c r="N24" s="49">
        <v>125</v>
      </c>
      <c r="O24" s="49">
        <v>63</v>
      </c>
      <c r="P24" s="50">
        <v>9</v>
      </c>
      <c r="Q24" s="51" t="s">
        <v>265</v>
      </c>
      <c r="R24" s="48">
        <v>298</v>
      </c>
      <c r="S24" s="49">
        <v>142</v>
      </c>
      <c r="T24" s="49">
        <v>927</v>
      </c>
      <c r="U24" s="49">
        <v>62</v>
      </c>
      <c r="V24" s="50">
        <v>13</v>
      </c>
    </row>
    <row r="25" spans="1:23" ht="15.95" customHeight="1">
      <c r="A25" s="13" t="s">
        <v>233</v>
      </c>
      <c r="B25" s="30"/>
      <c r="C25" s="31"/>
      <c r="D25" s="31"/>
      <c r="E25" s="31"/>
      <c r="F25" s="32"/>
      <c r="G25" s="32"/>
      <c r="H25" s="32"/>
      <c r="I25" s="13" t="s">
        <v>233</v>
      </c>
      <c r="J25" s="24"/>
      <c r="K25" s="32"/>
      <c r="L25" s="359"/>
      <c r="M25" s="359"/>
      <c r="N25" s="359"/>
      <c r="O25" s="359"/>
      <c r="P25" s="359"/>
      <c r="Q25" s="13" t="s">
        <v>233</v>
      </c>
      <c r="R25" s="32"/>
      <c r="S25" s="359"/>
      <c r="T25" s="359"/>
      <c r="U25" s="359"/>
      <c r="V25" s="359"/>
    </row>
    <row r="26" spans="1:23" s="173" customFormat="1" ht="27" customHeight="1">
      <c r="A26" s="365" t="s">
        <v>197</v>
      </c>
      <c r="B26" s="365"/>
      <c r="C26" s="365"/>
      <c r="D26" s="365"/>
      <c r="E26" s="365"/>
      <c r="F26" s="365"/>
      <c r="G26" s="365"/>
      <c r="H26" s="365"/>
      <c r="I26" s="365" t="s">
        <v>197</v>
      </c>
      <c r="J26" s="365"/>
      <c r="K26" s="365"/>
      <c r="L26" s="365"/>
      <c r="M26" s="365"/>
      <c r="N26" s="365"/>
      <c r="O26" s="365"/>
      <c r="P26" s="365"/>
      <c r="Q26" s="365" t="s">
        <v>197</v>
      </c>
      <c r="R26" s="365"/>
      <c r="S26" s="365"/>
      <c r="T26" s="365"/>
      <c r="U26" s="365"/>
      <c r="V26" s="365"/>
      <c r="W26" s="172"/>
    </row>
    <row r="27" spans="1:23" s="173" customFormat="1" ht="20.100000000000001" customHeight="1">
      <c r="A27" s="366" t="s">
        <v>199</v>
      </c>
      <c r="B27" s="366"/>
      <c r="C27" s="366"/>
      <c r="D27" s="366"/>
      <c r="E27" s="366"/>
      <c r="F27" s="366"/>
      <c r="G27" s="366"/>
      <c r="H27" s="366"/>
      <c r="I27" s="366" t="s">
        <v>199</v>
      </c>
      <c r="J27" s="366"/>
      <c r="K27" s="366"/>
      <c r="L27" s="366"/>
      <c r="M27" s="366"/>
      <c r="N27" s="366"/>
      <c r="O27" s="366"/>
      <c r="P27" s="366"/>
      <c r="Q27" s="366" t="s">
        <v>199</v>
      </c>
      <c r="R27" s="366"/>
      <c r="S27" s="366"/>
      <c r="T27" s="366"/>
      <c r="U27" s="366"/>
      <c r="V27" s="366"/>
      <c r="W27" s="174"/>
    </row>
    <row r="28" spans="1:23" s="167" customFormat="1" ht="18.600000000000001" customHeight="1">
      <c r="A28" s="362" t="s">
        <v>290</v>
      </c>
      <c r="B28" s="258" t="s">
        <v>200</v>
      </c>
      <c r="C28" s="259" t="s">
        <v>234</v>
      </c>
      <c r="D28" s="259" t="s">
        <v>235</v>
      </c>
      <c r="E28" s="259" t="s">
        <v>236</v>
      </c>
      <c r="F28" s="260" t="s">
        <v>237</v>
      </c>
      <c r="G28" s="260" t="s">
        <v>238</v>
      </c>
      <c r="H28" s="259" t="s">
        <v>239</v>
      </c>
      <c r="I28" s="362" t="s">
        <v>381</v>
      </c>
      <c r="J28" s="261" t="s">
        <v>201</v>
      </c>
      <c r="K28" s="258" t="s">
        <v>202</v>
      </c>
      <c r="L28" s="259" t="s">
        <v>203</v>
      </c>
      <c r="M28" s="259" t="s">
        <v>204</v>
      </c>
      <c r="N28" s="260" t="s">
        <v>205</v>
      </c>
      <c r="O28" s="260" t="s">
        <v>240</v>
      </c>
      <c r="P28" s="259" t="s">
        <v>23</v>
      </c>
      <c r="Q28" s="362" t="s">
        <v>381</v>
      </c>
      <c r="R28" s="258" t="s">
        <v>206</v>
      </c>
      <c r="S28" s="259" t="s">
        <v>207</v>
      </c>
      <c r="T28" s="259" t="s">
        <v>208</v>
      </c>
      <c r="U28" s="259" t="s">
        <v>209</v>
      </c>
      <c r="V28" s="259" t="s">
        <v>210</v>
      </c>
    </row>
    <row r="29" spans="1:23" ht="15" customHeight="1">
      <c r="A29" s="363"/>
      <c r="B29" s="262"/>
      <c r="C29" s="263" t="s">
        <v>241</v>
      </c>
      <c r="D29" s="263"/>
      <c r="E29" s="263"/>
      <c r="F29" s="264"/>
      <c r="G29" s="264"/>
      <c r="H29" s="263"/>
      <c r="I29" s="363"/>
      <c r="J29" s="265"/>
      <c r="K29" s="262"/>
      <c r="L29" s="263"/>
      <c r="M29" s="263"/>
      <c r="N29" s="264"/>
      <c r="O29" s="264"/>
      <c r="P29" s="263"/>
      <c r="Q29" s="363"/>
      <c r="R29" s="262"/>
      <c r="S29" s="263"/>
      <c r="T29" s="263"/>
      <c r="U29" s="263"/>
      <c r="V29" s="235"/>
    </row>
    <row r="30" spans="1:23" ht="19.5" customHeight="1">
      <c r="A30" s="363"/>
      <c r="B30" s="236" t="s">
        <v>24</v>
      </c>
      <c r="C30" s="266" t="s">
        <v>242</v>
      </c>
      <c r="D30" s="266"/>
      <c r="E30" s="266"/>
      <c r="F30" s="267"/>
      <c r="G30" s="267" t="s">
        <v>243</v>
      </c>
      <c r="H30" s="266" t="s">
        <v>244</v>
      </c>
      <c r="I30" s="363"/>
      <c r="J30" s="268"/>
      <c r="K30" s="248" t="s">
        <v>212</v>
      </c>
      <c r="L30" s="269"/>
      <c r="M30" s="266" t="s">
        <v>54</v>
      </c>
      <c r="N30" s="267" t="s">
        <v>245</v>
      </c>
      <c r="O30" s="266"/>
      <c r="P30" s="266"/>
      <c r="Q30" s="363"/>
      <c r="R30" s="236" t="s">
        <v>246</v>
      </c>
      <c r="S30" s="266" t="s">
        <v>247</v>
      </c>
      <c r="T30" s="266" t="s">
        <v>230</v>
      </c>
      <c r="U30" s="266" t="s">
        <v>214</v>
      </c>
      <c r="V30" s="266"/>
    </row>
    <row r="31" spans="1:23" s="167" customFormat="1" ht="14.25" customHeight="1">
      <c r="A31" s="364"/>
      <c r="B31" s="242"/>
      <c r="C31" s="270" t="s">
        <v>248</v>
      </c>
      <c r="D31" s="270" t="s">
        <v>249</v>
      </c>
      <c r="E31" s="270" t="s">
        <v>250</v>
      </c>
      <c r="F31" s="271" t="s">
        <v>251</v>
      </c>
      <c r="G31" s="272" t="s">
        <v>252</v>
      </c>
      <c r="H31" s="270" t="s">
        <v>253</v>
      </c>
      <c r="I31" s="364"/>
      <c r="J31" s="273" t="s">
        <v>221</v>
      </c>
      <c r="K31" s="274" t="s">
        <v>222</v>
      </c>
      <c r="L31" s="270" t="s">
        <v>223</v>
      </c>
      <c r="M31" s="270" t="s">
        <v>224</v>
      </c>
      <c r="N31" s="271" t="s">
        <v>224</v>
      </c>
      <c r="O31" s="271" t="s">
        <v>254</v>
      </c>
      <c r="P31" s="270" t="s">
        <v>255</v>
      </c>
      <c r="Q31" s="364"/>
      <c r="R31" s="274" t="s">
        <v>256</v>
      </c>
      <c r="S31" s="270" t="s">
        <v>257</v>
      </c>
      <c r="T31" s="270" t="s">
        <v>258</v>
      </c>
      <c r="U31" s="270" t="s">
        <v>231</v>
      </c>
      <c r="V31" s="270" t="s">
        <v>232</v>
      </c>
    </row>
    <row r="32" spans="1:23" s="27" customFormat="1" ht="24.95" customHeight="1">
      <c r="A32" s="25">
        <v>2016</v>
      </c>
      <c r="B32" s="475">
        <v>69849</v>
      </c>
      <c r="C32" s="476">
        <v>29699</v>
      </c>
      <c r="D32" s="476">
        <v>6149</v>
      </c>
      <c r="E32" s="476">
        <v>1121</v>
      </c>
      <c r="F32" s="476">
        <v>1278</v>
      </c>
      <c r="G32" s="476">
        <v>536</v>
      </c>
      <c r="H32" s="477">
        <v>2521</v>
      </c>
      <c r="I32" s="25">
        <v>2016</v>
      </c>
      <c r="J32" s="475">
        <v>4334</v>
      </c>
      <c r="K32" s="476">
        <v>1457</v>
      </c>
      <c r="L32" s="476">
        <v>1441</v>
      </c>
      <c r="M32" s="476">
        <v>2329</v>
      </c>
      <c r="N32" s="476">
        <v>348</v>
      </c>
      <c r="O32" s="476">
        <v>73</v>
      </c>
      <c r="P32" s="477" t="s">
        <v>31</v>
      </c>
      <c r="Q32" s="25">
        <v>2016</v>
      </c>
      <c r="R32" s="475">
        <v>3179</v>
      </c>
      <c r="S32" s="476">
        <v>1697</v>
      </c>
      <c r="T32" s="476">
        <v>12495</v>
      </c>
      <c r="U32" s="476">
        <v>958</v>
      </c>
      <c r="V32" s="477">
        <v>127</v>
      </c>
    </row>
    <row r="33" spans="1:22" s="27" customFormat="1" ht="24.95" customHeight="1">
      <c r="A33" s="33">
        <v>2017</v>
      </c>
      <c r="B33" s="478">
        <v>72414.369619999983</v>
      </c>
      <c r="C33" s="479">
        <v>31037</v>
      </c>
      <c r="D33" s="479">
        <v>7399.3696199999995</v>
      </c>
      <c r="E33" s="479">
        <v>1120</v>
      </c>
      <c r="F33" s="479">
        <v>1301</v>
      </c>
      <c r="G33" s="479">
        <v>555</v>
      </c>
      <c r="H33" s="480">
        <v>2545</v>
      </c>
      <c r="I33" s="33">
        <v>2017</v>
      </c>
      <c r="J33" s="478">
        <v>4684</v>
      </c>
      <c r="K33" s="479">
        <v>1497</v>
      </c>
      <c r="L33" s="479">
        <v>1209</v>
      </c>
      <c r="M33" s="479">
        <v>1458</v>
      </c>
      <c r="N33" s="479">
        <v>505</v>
      </c>
      <c r="O33" s="479">
        <v>93</v>
      </c>
      <c r="P33" s="480" t="s">
        <v>31</v>
      </c>
      <c r="Q33" s="33">
        <v>2017</v>
      </c>
      <c r="R33" s="478">
        <v>3743</v>
      </c>
      <c r="S33" s="479">
        <v>1446</v>
      </c>
      <c r="T33" s="479">
        <v>12685</v>
      </c>
      <c r="U33" s="479">
        <v>960</v>
      </c>
      <c r="V33" s="480">
        <v>177</v>
      </c>
    </row>
    <row r="34" spans="1:22" ht="15.95" customHeight="1">
      <c r="A34" s="13" t="s">
        <v>88</v>
      </c>
      <c r="B34" s="30"/>
      <c r="C34" s="32"/>
      <c r="D34" s="32"/>
      <c r="E34" s="32"/>
      <c r="F34" s="32"/>
      <c r="G34" s="32"/>
      <c r="H34" s="32"/>
      <c r="I34" s="13" t="s">
        <v>88</v>
      </c>
      <c r="J34" s="24"/>
      <c r="K34" s="32"/>
      <c r="L34" s="359"/>
      <c r="M34" s="359"/>
      <c r="N34" s="359"/>
      <c r="O34" s="359"/>
      <c r="P34" s="359"/>
      <c r="Q34" s="13" t="s">
        <v>88</v>
      </c>
      <c r="R34" s="32"/>
      <c r="S34" s="359"/>
      <c r="T34" s="359"/>
      <c r="U34" s="359"/>
      <c r="V34" s="359"/>
    </row>
    <row r="35" spans="1:22" ht="15.75" customHeight="1">
      <c r="A35" s="34"/>
      <c r="B35" s="35"/>
      <c r="C35" s="34"/>
      <c r="D35" s="34"/>
      <c r="E35" s="34"/>
      <c r="F35" s="34"/>
      <c r="G35" s="34"/>
      <c r="H35" s="34"/>
      <c r="I35" s="34"/>
      <c r="J35" s="35"/>
      <c r="K35" s="34"/>
      <c r="L35" s="34"/>
      <c r="M35" s="34"/>
      <c r="N35" s="34"/>
      <c r="O35" s="34"/>
      <c r="P35" s="34"/>
    </row>
  </sheetData>
  <mergeCells count="22">
    <mergeCell ref="Q6:Q8"/>
    <mergeCell ref="A28:A31"/>
    <mergeCell ref="I28:I31"/>
    <mergeCell ref="Q28:Q31"/>
    <mergeCell ref="A27:H27"/>
    <mergeCell ref="I27:P27"/>
    <mergeCell ref="Q27:V27"/>
    <mergeCell ref="L25:P25"/>
    <mergeCell ref="S25:V25"/>
    <mergeCell ref="A6:A8"/>
    <mergeCell ref="I6:I8"/>
    <mergeCell ref="L34:P34"/>
    <mergeCell ref="S34:V34"/>
    <mergeCell ref="A26:H26"/>
    <mergeCell ref="I26:P26"/>
    <mergeCell ref="Q26:V26"/>
    <mergeCell ref="A3:H3"/>
    <mergeCell ref="I3:P3"/>
    <mergeCell ref="Q3:V3"/>
    <mergeCell ref="A4:H4"/>
    <mergeCell ref="I4:P4"/>
    <mergeCell ref="Q4:V4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70" zoomScaleSheetLayoutView="70" workbookViewId="0">
      <selection activeCell="A2" sqref="A2"/>
    </sheetView>
  </sheetViews>
  <sheetFormatPr defaultColWidth="8.625" defaultRowHeight="15.75"/>
  <cols>
    <col min="1" max="2" width="10.625" style="164" customWidth="1"/>
    <col min="3" max="3" width="16.625" style="164" customWidth="1"/>
    <col min="4" max="4" width="10.625" style="164" customWidth="1"/>
    <col min="5" max="5" width="13.625" style="164" customWidth="1"/>
    <col min="6" max="6" width="10.625" style="164" customWidth="1"/>
    <col min="7" max="7" width="12.625" style="164" customWidth="1"/>
    <col min="8" max="16384" width="8.625" style="164"/>
  </cols>
  <sheetData>
    <row r="1" spans="1:8" ht="5.0999999999999996" customHeight="1"/>
    <row r="2" spans="1:8" ht="50.1" customHeight="1">
      <c r="A2" s="3"/>
      <c r="B2" s="3"/>
      <c r="C2" s="3"/>
      <c r="D2" s="3"/>
      <c r="E2" s="3"/>
      <c r="F2" s="3"/>
      <c r="G2" s="3"/>
    </row>
    <row r="3" spans="1:8" s="170" customFormat="1" ht="21" customHeight="1">
      <c r="A3" s="360" t="s">
        <v>438</v>
      </c>
      <c r="B3" s="367"/>
      <c r="C3" s="367"/>
      <c r="D3" s="367"/>
      <c r="E3" s="367"/>
      <c r="F3" s="367"/>
      <c r="G3" s="367"/>
    </row>
    <row r="4" spans="1:8" s="170" customFormat="1" ht="20.100000000000001" customHeight="1">
      <c r="A4" s="361" t="s">
        <v>0</v>
      </c>
      <c r="B4" s="368"/>
      <c r="C4" s="368"/>
      <c r="D4" s="368"/>
      <c r="E4" s="368"/>
      <c r="F4" s="368"/>
      <c r="G4" s="368"/>
    </row>
    <row r="5" spans="1:8" ht="20.100000000000001" customHeight="1">
      <c r="A5" s="15" t="s">
        <v>1</v>
      </c>
      <c r="B5" s="23"/>
      <c r="C5" s="52"/>
      <c r="D5" s="369"/>
      <c r="E5" s="369"/>
      <c r="F5" s="15"/>
      <c r="G5" s="7" t="s">
        <v>2</v>
      </c>
    </row>
    <row r="6" spans="1:8" s="167" customFormat="1" ht="21" customHeight="1">
      <c r="A6" s="362" t="s">
        <v>382</v>
      </c>
      <c r="B6" s="370" t="s">
        <v>383</v>
      </c>
      <c r="C6" s="371"/>
      <c r="D6" s="371" t="s">
        <v>384</v>
      </c>
      <c r="E6" s="371"/>
      <c r="F6" s="371" t="s">
        <v>385</v>
      </c>
      <c r="G6" s="371"/>
    </row>
    <row r="7" spans="1:8" s="167" customFormat="1" ht="17.25" customHeight="1">
      <c r="A7" s="363"/>
      <c r="B7" s="275" t="s">
        <v>3</v>
      </c>
      <c r="C7" s="276"/>
      <c r="D7" s="277" t="s">
        <v>4</v>
      </c>
      <c r="E7" s="276"/>
      <c r="F7" s="277" t="s">
        <v>5</v>
      </c>
      <c r="G7" s="276"/>
    </row>
    <row r="8" spans="1:8" s="167" customFormat="1" ht="21" customHeight="1">
      <c r="A8" s="363"/>
      <c r="B8" s="244" t="s">
        <v>386</v>
      </c>
      <c r="C8" s="278" t="s">
        <v>291</v>
      </c>
      <c r="D8" s="245" t="s">
        <v>387</v>
      </c>
      <c r="E8" s="278" t="s">
        <v>388</v>
      </c>
      <c r="F8" s="245" t="s">
        <v>387</v>
      </c>
      <c r="G8" s="278" t="s">
        <v>388</v>
      </c>
    </row>
    <row r="9" spans="1:8" ht="23.25" customHeight="1">
      <c r="A9" s="364"/>
      <c r="B9" s="279" t="s">
        <v>6</v>
      </c>
      <c r="C9" s="280" t="s">
        <v>389</v>
      </c>
      <c r="D9" s="281" t="s">
        <v>6</v>
      </c>
      <c r="E9" s="280" t="s">
        <v>7</v>
      </c>
      <c r="F9" s="281" t="s">
        <v>6</v>
      </c>
      <c r="G9" s="280" t="s">
        <v>7</v>
      </c>
    </row>
    <row r="10" spans="1:8" s="54" customFormat="1" ht="30" customHeight="1">
      <c r="A10" s="61">
        <v>2016</v>
      </c>
      <c r="B10" s="41">
        <v>1</v>
      </c>
      <c r="C10" s="41">
        <v>70040</v>
      </c>
      <c r="D10" s="41">
        <v>26</v>
      </c>
      <c r="E10" s="41">
        <v>6243</v>
      </c>
      <c r="F10" s="41">
        <v>39</v>
      </c>
      <c r="G10" s="42">
        <v>25760</v>
      </c>
      <c r="H10" s="53"/>
    </row>
    <row r="11" spans="1:8" s="54" customFormat="1" ht="30" customHeight="1">
      <c r="A11" s="61">
        <v>2017</v>
      </c>
      <c r="B11" s="41">
        <v>1</v>
      </c>
      <c r="C11" s="41">
        <v>63843</v>
      </c>
      <c r="D11" s="41">
        <v>26</v>
      </c>
      <c r="E11" s="41">
        <v>5629</v>
      </c>
      <c r="F11" s="41">
        <v>39</v>
      </c>
      <c r="G11" s="42">
        <v>42096</v>
      </c>
      <c r="H11" s="53"/>
    </row>
    <row r="12" spans="1:8" s="56" customFormat="1" ht="30" customHeight="1">
      <c r="A12" s="61">
        <v>2018</v>
      </c>
      <c r="B12" s="41">
        <v>1</v>
      </c>
      <c r="C12" s="177">
        <v>67542</v>
      </c>
      <c r="D12" s="41">
        <v>26</v>
      </c>
      <c r="E12" s="41">
        <v>7469</v>
      </c>
      <c r="F12" s="41">
        <v>39</v>
      </c>
      <c r="G12" s="42">
        <v>22405</v>
      </c>
      <c r="H12" s="55"/>
    </row>
    <row r="13" spans="1:8" s="54" customFormat="1" ht="30" customHeight="1">
      <c r="A13" s="61">
        <v>2019</v>
      </c>
      <c r="B13" s="41">
        <v>1</v>
      </c>
      <c r="C13" s="177">
        <v>75821</v>
      </c>
      <c r="D13" s="41">
        <v>26</v>
      </c>
      <c r="E13" s="41">
        <v>7500</v>
      </c>
      <c r="F13" s="41">
        <v>39</v>
      </c>
      <c r="G13" s="42">
        <v>22380</v>
      </c>
      <c r="H13" s="53"/>
    </row>
    <row r="14" spans="1:8" s="54" customFormat="1" ht="30" customHeight="1">
      <c r="A14" s="61">
        <v>2020</v>
      </c>
      <c r="B14" s="41">
        <v>1</v>
      </c>
      <c r="C14" s="177">
        <v>77502</v>
      </c>
      <c r="D14" s="41">
        <v>26</v>
      </c>
      <c r="E14" s="41">
        <v>7515</v>
      </c>
      <c r="F14" s="41">
        <v>39</v>
      </c>
      <c r="G14" s="42">
        <v>19470</v>
      </c>
      <c r="H14" s="53"/>
    </row>
    <row r="15" spans="1:8" s="56" customFormat="1" ht="30" customHeight="1">
      <c r="A15" s="176">
        <v>2021</v>
      </c>
      <c r="B15" s="162">
        <v>1</v>
      </c>
      <c r="C15" s="178">
        <v>76187</v>
      </c>
      <c r="D15" s="162">
        <v>26</v>
      </c>
      <c r="E15" s="162">
        <v>7769</v>
      </c>
      <c r="F15" s="162">
        <v>39</v>
      </c>
      <c r="G15" s="168">
        <v>18804</v>
      </c>
      <c r="H15" s="55"/>
    </row>
    <row r="16" spans="1:8" s="180" customFormat="1" ht="30" customHeight="1">
      <c r="A16" s="61" t="s">
        <v>267</v>
      </c>
      <c r="B16" s="41">
        <v>1</v>
      </c>
      <c r="C16" s="177">
        <v>12707</v>
      </c>
      <c r="D16" s="41">
        <v>26</v>
      </c>
      <c r="E16" s="41">
        <v>910</v>
      </c>
      <c r="F16" s="41">
        <v>39</v>
      </c>
      <c r="G16" s="42">
        <v>1514</v>
      </c>
      <c r="H16" s="179"/>
    </row>
    <row r="17" spans="1:8" s="180" customFormat="1" ht="30" customHeight="1">
      <c r="A17" s="61" t="s">
        <v>8</v>
      </c>
      <c r="B17" s="41">
        <v>1</v>
      </c>
      <c r="C17" s="177">
        <v>11075</v>
      </c>
      <c r="D17" s="41">
        <v>26</v>
      </c>
      <c r="E17" s="41">
        <v>695</v>
      </c>
      <c r="F17" s="41">
        <v>39</v>
      </c>
      <c r="G17" s="42">
        <v>1441</v>
      </c>
      <c r="H17" s="179"/>
    </row>
    <row r="18" spans="1:8" s="180" customFormat="1" ht="30" customHeight="1">
      <c r="A18" s="61" t="s">
        <v>9</v>
      </c>
      <c r="B18" s="41">
        <v>1</v>
      </c>
      <c r="C18" s="177">
        <v>8425</v>
      </c>
      <c r="D18" s="41">
        <v>26</v>
      </c>
      <c r="E18" s="41">
        <v>678</v>
      </c>
      <c r="F18" s="41">
        <v>39</v>
      </c>
      <c r="G18" s="42">
        <v>1539</v>
      </c>
      <c r="H18" s="179"/>
    </row>
    <row r="19" spans="1:8" s="180" customFormat="1" ht="30" customHeight="1">
      <c r="A19" s="61" t="s">
        <v>10</v>
      </c>
      <c r="B19" s="41">
        <v>1</v>
      </c>
      <c r="C19" s="177">
        <v>5864</v>
      </c>
      <c r="D19" s="41">
        <v>26</v>
      </c>
      <c r="E19" s="41">
        <v>642</v>
      </c>
      <c r="F19" s="41">
        <v>39</v>
      </c>
      <c r="G19" s="42">
        <v>1429</v>
      </c>
      <c r="H19" s="179"/>
    </row>
    <row r="20" spans="1:8" s="180" customFormat="1" ht="30" customHeight="1">
      <c r="A20" s="61" t="s">
        <v>11</v>
      </c>
      <c r="B20" s="41">
        <v>1</v>
      </c>
      <c r="C20" s="177">
        <v>4221</v>
      </c>
      <c r="D20" s="41">
        <v>26</v>
      </c>
      <c r="E20" s="41">
        <v>646</v>
      </c>
      <c r="F20" s="41">
        <v>39</v>
      </c>
      <c r="G20" s="42">
        <v>1535</v>
      </c>
      <c r="H20" s="179"/>
    </row>
    <row r="21" spans="1:8" s="180" customFormat="1" ht="30" customHeight="1">
      <c r="A21" s="61" t="s">
        <v>12</v>
      </c>
      <c r="B21" s="41">
        <v>1</v>
      </c>
      <c r="C21" s="177">
        <v>3309</v>
      </c>
      <c r="D21" s="41">
        <v>26</v>
      </c>
      <c r="E21" s="41">
        <v>728</v>
      </c>
      <c r="F21" s="41">
        <v>39</v>
      </c>
      <c r="G21" s="42">
        <v>1789</v>
      </c>
      <c r="H21" s="179"/>
    </row>
    <row r="22" spans="1:8" s="180" customFormat="1" ht="30" customHeight="1">
      <c r="A22" s="61" t="s">
        <v>13</v>
      </c>
      <c r="B22" s="41">
        <v>1</v>
      </c>
      <c r="C22" s="177">
        <v>3025</v>
      </c>
      <c r="D22" s="41">
        <v>26</v>
      </c>
      <c r="E22" s="41">
        <v>465</v>
      </c>
      <c r="F22" s="41">
        <v>39</v>
      </c>
      <c r="G22" s="42">
        <v>1710</v>
      </c>
      <c r="H22" s="179"/>
    </row>
    <row r="23" spans="1:8" s="180" customFormat="1" ht="30" customHeight="1">
      <c r="A23" s="61" t="s">
        <v>14</v>
      </c>
      <c r="B23" s="41">
        <v>1</v>
      </c>
      <c r="C23" s="177">
        <v>2824</v>
      </c>
      <c r="D23" s="41">
        <v>26</v>
      </c>
      <c r="E23" s="41">
        <v>444</v>
      </c>
      <c r="F23" s="41">
        <v>39</v>
      </c>
      <c r="G23" s="42">
        <v>1572</v>
      </c>
      <c r="H23" s="179"/>
    </row>
    <row r="24" spans="1:8" s="180" customFormat="1" ht="30" customHeight="1">
      <c r="A24" s="61" t="s">
        <v>15</v>
      </c>
      <c r="B24" s="41">
        <v>1</v>
      </c>
      <c r="C24" s="177">
        <v>2917</v>
      </c>
      <c r="D24" s="41">
        <v>26</v>
      </c>
      <c r="E24" s="41">
        <v>455</v>
      </c>
      <c r="F24" s="41">
        <v>39</v>
      </c>
      <c r="G24" s="42">
        <v>1572</v>
      </c>
      <c r="H24" s="179"/>
    </row>
    <row r="25" spans="1:8" s="180" customFormat="1" ht="30" customHeight="1">
      <c r="A25" s="61" t="s">
        <v>16</v>
      </c>
      <c r="B25" s="41">
        <v>1</v>
      </c>
      <c r="C25" s="177">
        <v>4024</v>
      </c>
      <c r="D25" s="41">
        <v>26</v>
      </c>
      <c r="E25" s="41">
        <v>607</v>
      </c>
      <c r="F25" s="41">
        <v>39</v>
      </c>
      <c r="G25" s="42">
        <v>1717</v>
      </c>
      <c r="H25" s="179"/>
    </row>
    <row r="26" spans="1:8" s="180" customFormat="1" ht="30" customHeight="1">
      <c r="A26" s="61" t="s">
        <v>17</v>
      </c>
      <c r="B26" s="41">
        <v>1</v>
      </c>
      <c r="C26" s="177">
        <v>7056</v>
      </c>
      <c r="D26" s="41">
        <v>26</v>
      </c>
      <c r="E26" s="41">
        <v>693</v>
      </c>
      <c r="F26" s="41">
        <v>39</v>
      </c>
      <c r="G26" s="42">
        <v>1599</v>
      </c>
      <c r="H26" s="179"/>
    </row>
    <row r="27" spans="1:8" s="180" customFormat="1" ht="30" customHeight="1">
      <c r="A27" s="62" t="s">
        <v>18</v>
      </c>
      <c r="B27" s="63">
        <v>1</v>
      </c>
      <c r="C27" s="181">
        <v>10740</v>
      </c>
      <c r="D27" s="64">
        <v>26</v>
      </c>
      <c r="E27" s="64">
        <v>806</v>
      </c>
      <c r="F27" s="64">
        <v>39</v>
      </c>
      <c r="G27" s="65">
        <v>1387</v>
      </c>
      <c r="H27" s="179"/>
    </row>
    <row r="28" spans="1:8" s="60" customFormat="1" ht="15.95" customHeight="1">
      <c r="A28" s="57" t="s">
        <v>19</v>
      </c>
      <c r="B28" s="58"/>
      <c r="C28" s="58"/>
      <c r="D28" s="58"/>
      <c r="E28" s="59"/>
      <c r="F28" s="59"/>
      <c r="G28" s="59"/>
    </row>
    <row r="29" spans="1:8" ht="15.75" customHeight="1"/>
    <row r="30" spans="1:8" ht="15.75" customHeight="1"/>
    <row r="31" spans="1:8" ht="15.75" customHeight="1"/>
    <row r="32" spans="1:8" ht="15.75" customHeight="1"/>
    <row r="33" spans="5:5" ht="15.75" customHeight="1"/>
    <row r="34" spans="5:5" ht="15.75" customHeight="1"/>
    <row r="35" spans="5:5" ht="15.75" customHeight="1">
      <c r="E35" s="182"/>
    </row>
  </sheetData>
  <mergeCells count="7">
    <mergeCell ref="A3:G3"/>
    <mergeCell ref="A4:G4"/>
    <mergeCell ref="D5:E5"/>
    <mergeCell ref="B6:C6"/>
    <mergeCell ref="D6:E6"/>
    <mergeCell ref="F6:G6"/>
    <mergeCell ref="A6:A9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70" zoomScaleSheetLayoutView="70" workbookViewId="0">
      <selection activeCell="A2" sqref="A2"/>
    </sheetView>
  </sheetViews>
  <sheetFormatPr defaultRowHeight="15.75"/>
  <cols>
    <col min="1" max="9" width="9.25" style="164" customWidth="1"/>
    <col min="10" max="256" width="9" style="164"/>
    <col min="257" max="258" width="9.5" style="164" customWidth="1"/>
    <col min="259" max="260" width="9.625" style="164" customWidth="1"/>
    <col min="261" max="265" width="9.5" style="164" customWidth="1"/>
    <col min="266" max="512" width="9" style="164"/>
    <col min="513" max="514" width="9.5" style="164" customWidth="1"/>
    <col min="515" max="516" width="9.625" style="164" customWidth="1"/>
    <col min="517" max="521" width="9.5" style="164" customWidth="1"/>
    <col min="522" max="768" width="9" style="164"/>
    <col min="769" max="770" width="9.5" style="164" customWidth="1"/>
    <col min="771" max="772" width="9.625" style="164" customWidth="1"/>
    <col min="773" max="777" width="9.5" style="164" customWidth="1"/>
    <col min="778" max="1024" width="9" style="164"/>
    <col min="1025" max="1026" width="9.5" style="164" customWidth="1"/>
    <col min="1027" max="1028" width="9.625" style="164" customWidth="1"/>
    <col min="1029" max="1033" width="9.5" style="164" customWidth="1"/>
    <col min="1034" max="1280" width="9" style="164"/>
    <col min="1281" max="1282" width="9.5" style="164" customWidth="1"/>
    <col min="1283" max="1284" width="9.625" style="164" customWidth="1"/>
    <col min="1285" max="1289" width="9.5" style="164" customWidth="1"/>
    <col min="1290" max="1536" width="9" style="164"/>
    <col min="1537" max="1538" width="9.5" style="164" customWidth="1"/>
    <col min="1539" max="1540" width="9.625" style="164" customWidth="1"/>
    <col min="1541" max="1545" width="9.5" style="164" customWidth="1"/>
    <col min="1546" max="1792" width="9" style="164"/>
    <col min="1793" max="1794" width="9.5" style="164" customWidth="1"/>
    <col min="1795" max="1796" width="9.625" style="164" customWidth="1"/>
    <col min="1797" max="1801" width="9.5" style="164" customWidth="1"/>
    <col min="1802" max="2048" width="9" style="164"/>
    <col min="2049" max="2050" width="9.5" style="164" customWidth="1"/>
    <col min="2051" max="2052" width="9.625" style="164" customWidth="1"/>
    <col min="2053" max="2057" width="9.5" style="164" customWidth="1"/>
    <col min="2058" max="2304" width="9" style="164"/>
    <col min="2305" max="2306" width="9.5" style="164" customWidth="1"/>
    <col min="2307" max="2308" width="9.625" style="164" customWidth="1"/>
    <col min="2309" max="2313" width="9.5" style="164" customWidth="1"/>
    <col min="2314" max="2560" width="9" style="164"/>
    <col min="2561" max="2562" width="9.5" style="164" customWidth="1"/>
    <col min="2563" max="2564" width="9.625" style="164" customWidth="1"/>
    <col min="2565" max="2569" width="9.5" style="164" customWidth="1"/>
    <col min="2570" max="2816" width="9" style="164"/>
    <col min="2817" max="2818" width="9.5" style="164" customWidth="1"/>
    <col min="2819" max="2820" width="9.625" style="164" customWidth="1"/>
    <col min="2821" max="2825" width="9.5" style="164" customWidth="1"/>
    <col min="2826" max="3072" width="9" style="164"/>
    <col min="3073" max="3074" width="9.5" style="164" customWidth="1"/>
    <col min="3075" max="3076" width="9.625" style="164" customWidth="1"/>
    <col min="3077" max="3081" width="9.5" style="164" customWidth="1"/>
    <col min="3082" max="3328" width="9" style="164"/>
    <col min="3329" max="3330" width="9.5" style="164" customWidth="1"/>
    <col min="3331" max="3332" width="9.625" style="164" customWidth="1"/>
    <col min="3333" max="3337" width="9.5" style="164" customWidth="1"/>
    <col min="3338" max="3584" width="9" style="164"/>
    <col min="3585" max="3586" width="9.5" style="164" customWidth="1"/>
    <col min="3587" max="3588" width="9.625" style="164" customWidth="1"/>
    <col min="3589" max="3593" width="9.5" style="164" customWidth="1"/>
    <col min="3594" max="3840" width="9" style="164"/>
    <col min="3841" max="3842" width="9.5" style="164" customWidth="1"/>
    <col min="3843" max="3844" width="9.625" style="164" customWidth="1"/>
    <col min="3845" max="3849" width="9.5" style="164" customWidth="1"/>
    <col min="3850" max="4096" width="9" style="164"/>
    <col min="4097" max="4098" width="9.5" style="164" customWidth="1"/>
    <col min="4099" max="4100" width="9.625" style="164" customWidth="1"/>
    <col min="4101" max="4105" width="9.5" style="164" customWidth="1"/>
    <col min="4106" max="4352" width="9" style="164"/>
    <col min="4353" max="4354" width="9.5" style="164" customWidth="1"/>
    <col min="4355" max="4356" width="9.625" style="164" customWidth="1"/>
    <col min="4357" max="4361" width="9.5" style="164" customWidth="1"/>
    <col min="4362" max="4608" width="9" style="164"/>
    <col min="4609" max="4610" width="9.5" style="164" customWidth="1"/>
    <col min="4611" max="4612" width="9.625" style="164" customWidth="1"/>
    <col min="4613" max="4617" width="9.5" style="164" customWidth="1"/>
    <col min="4618" max="4864" width="9" style="164"/>
    <col min="4865" max="4866" width="9.5" style="164" customWidth="1"/>
    <col min="4867" max="4868" width="9.625" style="164" customWidth="1"/>
    <col min="4869" max="4873" width="9.5" style="164" customWidth="1"/>
    <col min="4874" max="5120" width="9" style="164"/>
    <col min="5121" max="5122" width="9.5" style="164" customWidth="1"/>
    <col min="5123" max="5124" width="9.625" style="164" customWidth="1"/>
    <col min="5125" max="5129" width="9.5" style="164" customWidth="1"/>
    <col min="5130" max="5376" width="9" style="164"/>
    <col min="5377" max="5378" width="9.5" style="164" customWidth="1"/>
    <col min="5379" max="5380" width="9.625" style="164" customWidth="1"/>
    <col min="5381" max="5385" width="9.5" style="164" customWidth="1"/>
    <col min="5386" max="5632" width="9" style="164"/>
    <col min="5633" max="5634" width="9.5" style="164" customWidth="1"/>
    <col min="5635" max="5636" width="9.625" style="164" customWidth="1"/>
    <col min="5637" max="5641" width="9.5" style="164" customWidth="1"/>
    <col min="5642" max="5888" width="9" style="164"/>
    <col min="5889" max="5890" width="9.5" style="164" customWidth="1"/>
    <col min="5891" max="5892" width="9.625" style="164" customWidth="1"/>
    <col min="5893" max="5897" width="9.5" style="164" customWidth="1"/>
    <col min="5898" max="6144" width="9" style="164"/>
    <col min="6145" max="6146" width="9.5" style="164" customWidth="1"/>
    <col min="6147" max="6148" width="9.625" style="164" customWidth="1"/>
    <col min="6149" max="6153" width="9.5" style="164" customWidth="1"/>
    <col min="6154" max="6400" width="9" style="164"/>
    <col min="6401" max="6402" width="9.5" style="164" customWidth="1"/>
    <col min="6403" max="6404" width="9.625" style="164" customWidth="1"/>
    <col min="6405" max="6409" width="9.5" style="164" customWidth="1"/>
    <col min="6410" max="6656" width="9" style="164"/>
    <col min="6657" max="6658" width="9.5" style="164" customWidth="1"/>
    <col min="6659" max="6660" width="9.625" style="164" customWidth="1"/>
    <col min="6661" max="6665" width="9.5" style="164" customWidth="1"/>
    <col min="6666" max="6912" width="9" style="164"/>
    <col min="6913" max="6914" width="9.5" style="164" customWidth="1"/>
    <col min="6915" max="6916" width="9.625" style="164" customWidth="1"/>
    <col min="6917" max="6921" width="9.5" style="164" customWidth="1"/>
    <col min="6922" max="7168" width="9" style="164"/>
    <col min="7169" max="7170" width="9.5" style="164" customWidth="1"/>
    <col min="7171" max="7172" width="9.625" style="164" customWidth="1"/>
    <col min="7173" max="7177" width="9.5" style="164" customWidth="1"/>
    <col min="7178" max="7424" width="9" style="164"/>
    <col min="7425" max="7426" width="9.5" style="164" customWidth="1"/>
    <col min="7427" max="7428" width="9.625" style="164" customWidth="1"/>
    <col min="7429" max="7433" width="9.5" style="164" customWidth="1"/>
    <col min="7434" max="7680" width="9" style="164"/>
    <col min="7681" max="7682" width="9.5" style="164" customWidth="1"/>
    <col min="7683" max="7684" width="9.625" style="164" customWidth="1"/>
    <col min="7685" max="7689" width="9.5" style="164" customWidth="1"/>
    <col min="7690" max="7936" width="9" style="164"/>
    <col min="7937" max="7938" width="9.5" style="164" customWidth="1"/>
    <col min="7939" max="7940" width="9.625" style="164" customWidth="1"/>
    <col min="7941" max="7945" width="9.5" style="164" customWidth="1"/>
    <col min="7946" max="8192" width="9" style="164"/>
    <col min="8193" max="8194" width="9.5" style="164" customWidth="1"/>
    <col min="8195" max="8196" width="9.625" style="164" customWidth="1"/>
    <col min="8197" max="8201" width="9.5" style="164" customWidth="1"/>
    <col min="8202" max="8448" width="9" style="164"/>
    <col min="8449" max="8450" width="9.5" style="164" customWidth="1"/>
    <col min="8451" max="8452" width="9.625" style="164" customWidth="1"/>
    <col min="8453" max="8457" width="9.5" style="164" customWidth="1"/>
    <col min="8458" max="8704" width="9" style="164"/>
    <col min="8705" max="8706" width="9.5" style="164" customWidth="1"/>
    <col min="8707" max="8708" width="9.625" style="164" customWidth="1"/>
    <col min="8709" max="8713" width="9.5" style="164" customWidth="1"/>
    <col min="8714" max="8960" width="9" style="164"/>
    <col min="8961" max="8962" width="9.5" style="164" customWidth="1"/>
    <col min="8963" max="8964" width="9.625" style="164" customWidth="1"/>
    <col min="8965" max="8969" width="9.5" style="164" customWidth="1"/>
    <col min="8970" max="9216" width="9" style="164"/>
    <col min="9217" max="9218" width="9.5" style="164" customWidth="1"/>
    <col min="9219" max="9220" width="9.625" style="164" customWidth="1"/>
    <col min="9221" max="9225" width="9.5" style="164" customWidth="1"/>
    <col min="9226" max="9472" width="9" style="164"/>
    <col min="9473" max="9474" width="9.5" style="164" customWidth="1"/>
    <col min="9475" max="9476" width="9.625" style="164" customWidth="1"/>
    <col min="9477" max="9481" width="9.5" style="164" customWidth="1"/>
    <col min="9482" max="9728" width="9" style="164"/>
    <col min="9729" max="9730" width="9.5" style="164" customWidth="1"/>
    <col min="9731" max="9732" width="9.625" style="164" customWidth="1"/>
    <col min="9733" max="9737" width="9.5" style="164" customWidth="1"/>
    <col min="9738" max="9984" width="9" style="164"/>
    <col min="9985" max="9986" width="9.5" style="164" customWidth="1"/>
    <col min="9987" max="9988" width="9.625" style="164" customWidth="1"/>
    <col min="9989" max="9993" width="9.5" style="164" customWidth="1"/>
    <col min="9994" max="10240" width="9" style="164"/>
    <col min="10241" max="10242" width="9.5" style="164" customWidth="1"/>
    <col min="10243" max="10244" width="9.625" style="164" customWidth="1"/>
    <col min="10245" max="10249" width="9.5" style="164" customWidth="1"/>
    <col min="10250" max="10496" width="9" style="164"/>
    <col min="10497" max="10498" width="9.5" style="164" customWidth="1"/>
    <col min="10499" max="10500" width="9.625" style="164" customWidth="1"/>
    <col min="10501" max="10505" width="9.5" style="164" customWidth="1"/>
    <col min="10506" max="10752" width="9" style="164"/>
    <col min="10753" max="10754" width="9.5" style="164" customWidth="1"/>
    <col min="10755" max="10756" width="9.625" style="164" customWidth="1"/>
    <col min="10757" max="10761" width="9.5" style="164" customWidth="1"/>
    <col min="10762" max="11008" width="9" style="164"/>
    <col min="11009" max="11010" width="9.5" style="164" customWidth="1"/>
    <col min="11011" max="11012" width="9.625" style="164" customWidth="1"/>
    <col min="11013" max="11017" width="9.5" style="164" customWidth="1"/>
    <col min="11018" max="11264" width="9" style="164"/>
    <col min="11265" max="11266" width="9.5" style="164" customWidth="1"/>
    <col min="11267" max="11268" width="9.625" style="164" customWidth="1"/>
    <col min="11269" max="11273" width="9.5" style="164" customWidth="1"/>
    <col min="11274" max="11520" width="9" style="164"/>
    <col min="11521" max="11522" width="9.5" style="164" customWidth="1"/>
    <col min="11523" max="11524" width="9.625" style="164" customWidth="1"/>
    <col min="11525" max="11529" width="9.5" style="164" customWidth="1"/>
    <col min="11530" max="11776" width="9" style="164"/>
    <col min="11777" max="11778" width="9.5" style="164" customWidth="1"/>
    <col min="11779" max="11780" width="9.625" style="164" customWidth="1"/>
    <col min="11781" max="11785" width="9.5" style="164" customWidth="1"/>
    <col min="11786" max="12032" width="9" style="164"/>
    <col min="12033" max="12034" width="9.5" style="164" customWidth="1"/>
    <col min="12035" max="12036" width="9.625" style="164" customWidth="1"/>
    <col min="12037" max="12041" width="9.5" style="164" customWidth="1"/>
    <col min="12042" max="12288" width="9" style="164"/>
    <col min="12289" max="12290" width="9.5" style="164" customWidth="1"/>
    <col min="12291" max="12292" width="9.625" style="164" customWidth="1"/>
    <col min="12293" max="12297" width="9.5" style="164" customWidth="1"/>
    <col min="12298" max="12544" width="9" style="164"/>
    <col min="12545" max="12546" width="9.5" style="164" customWidth="1"/>
    <col min="12547" max="12548" width="9.625" style="164" customWidth="1"/>
    <col min="12549" max="12553" width="9.5" style="164" customWidth="1"/>
    <col min="12554" max="12800" width="9" style="164"/>
    <col min="12801" max="12802" width="9.5" style="164" customWidth="1"/>
    <col min="12803" max="12804" width="9.625" style="164" customWidth="1"/>
    <col min="12805" max="12809" width="9.5" style="164" customWidth="1"/>
    <col min="12810" max="13056" width="9" style="164"/>
    <col min="13057" max="13058" width="9.5" style="164" customWidth="1"/>
    <col min="13059" max="13060" width="9.625" style="164" customWidth="1"/>
    <col min="13061" max="13065" width="9.5" style="164" customWidth="1"/>
    <col min="13066" max="13312" width="9" style="164"/>
    <col min="13313" max="13314" width="9.5" style="164" customWidth="1"/>
    <col min="13315" max="13316" width="9.625" style="164" customWidth="1"/>
    <col min="13317" max="13321" width="9.5" style="164" customWidth="1"/>
    <col min="13322" max="13568" width="9" style="164"/>
    <col min="13569" max="13570" width="9.5" style="164" customWidth="1"/>
    <col min="13571" max="13572" width="9.625" style="164" customWidth="1"/>
    <col min="13573" max="13577" width="9.5" style="164" customWidth="1"/>
    <col min="13578" max="13824" width="9" style="164"/>
    <col min="13825" max="13826" width="9.5" style="164" customWidth="1"/>
    <col min="13827" max="13828" width="9.625" style="164" customWidth="1"/>
    <col min="13829" max="13833" width="9.5" style="164" customWidth="1"/>
    <col min="13834" max="14080" width="9" style="164"/>
    <col min="14081" max="14082" width="9.5" style="164" customWidth="1"/>
    <col min="14083" max="14084" width="9.625" style="164" customWidth="1"/>
    <col min="14085" max="14089" width="9.5" style="164" customWidth="1"/>
    <col min="14090" max="14336" width="9" style="164"/>
    <col min="14337" max="14338" width="9.5" style="164" customWidth="1"/>
    <col min="14339" max="14340" width="9.625" style="164" customWidth="1"/>
    <col min="14341" max="14345" width="9.5" style="164" customWidth="1"/>
    <col min="14346" max="14592" width="9" style="164"/>
    <col min="14593" max="14594" width="9.5" style="164" customWidth="1"/>
    <col min="14595" max="14596" width="9.625" style="164" customWidth="1"/>
    <col min="14597" max="14601" width="9.5" style="164" customWidth="1"/>
    <col min="14602" max="14848" width="9" style="164"/>
    <col min="14849" max="14850" width="9.5" style="164" customWidth="1"/>
    <col min="14851" max="14852" width="9.625" style="164" customWidth="1"/>
    <col min="14853" max="14857" width="9.5" style="164" customWidth="1"/>
    <col min="14858" max="15104" width="9" style="164"/>
    <col min="15105" max="15106" width="9.5" style="164" customWidth="1"/>
    <col min="15107" max="15108" width="9.625" style="164" customWidth="1"/>
    <col min="15109" max="15113" width="9.5" style="164" customWidth="1"/>
    <col min="15114" max="15360" width="9" style="164"/>
    <col min="15361" max="15362" width="9.5" style="164" customWidth="1"/>
    <col min="15363" max="15364" width="9.625" style="164" customWidth="1"/>
    <col min="15365" max="15369" width="9.5" style="164" customWidth="1"/>
    <col min="15370" max="15616" width="9" style="164"/>
    <col min="15617" max="15618" width="9.5" style="164" customWidth="1"/>
    <col min="15619" max="15620" width="9.625" style="164" customWidth="1"/>
    <col min="15621" max="15625" width="9.5" style="164" customWidth="1"/>
    <col min="15626" max="15872" width="9" style="164"/>
    <col min="15873" max="15874" width="9.5" style="164" customWidth="1"/>
    <col min="15875" max="15876" width="9.625" style="164" customWidth="1"/>
    <col min="15877" max="15881" width="9.5" style="164" customWidth="1"/>
    <col min="15882" max="16128" width="9" style="164"/>
    <col min="16129" max="16130" width="9.5" style="164" customWidth="1"/>
    <col min="16131" max="16132" width="9.625" style="164" customWidth="1"/>
    <col min="16133" max="16137" width="9.5" style="164" customWidth="1"/>
    <col min="16138" max="16384" width="9" style="164"/>
  </cols>
  <sheetData>
    <row r="1" spans="1:10" ht="5.0999999999999996" customHeight="1"/>
    <row r="2" spans="1:10" ht="50.1" customHeight="1">
      <c r="A2" s="183"/>
      <c r="B2" s="183"/>
      <c r="C2" s="183"/>
      <c r="D2" s="183"/>
      <c r="E2" s="183"/>
      <c r="F2" s="183"/>
      <c r="G2" s="183"/>
      <c r="H2" s="183"/>
      <c r="I2" s="183"/>
    </row>
    <row r="3" spans="1:10" s="170" customFormat="1" ht="21" customHeight="1">
      <c r="A3" s="374" t="s">
        <v>268</v>
      </c>
      <c r="B3" s="374"/>
      <c r="C3" s="374"/>
      <c r="D3" s="374"/>
      <c r="E3" s="374"/>
      <c r="F3" s="374"/>
      <c r="G3" s="374"/>
      <c r="H3" s="374"/>
      <c r="I3" s="374"/>
    </row>
    <row r="4" spans="1:10" s="170" customFormat="1" ht="20.100000000000001" customHeight="1">
      <c r="A4" s="375" t="s">
        <v>20</v>
      </c>
      <c r="B4" s="376"/>
      <c r="C4" s="376"/>
      <c r="D4" s="376"/>
      <c r="E4" s="376"/>
      <c r="F4" s="376"/>
      <c r="G4" s="376"/>
      <c r="H4" s="376"/>
      <c r="I4" s="376"/>
    </row>
    <row r="5" spans="1:10" ht="20.100000000000001" customHeight="1">
      <c r="A5" s="184" t="s">
        <v>21</v>
      </c>
      <c r="B5" s="185"/>
      <c r="C5" s="186"/>
      <c r="D5" s="377"/>
      <c r="E5" s="377"/>
      <c r="F5" s="16"/>
      <c r="G5" s="16"/>
      <c r="H5" s="16"/>
      <c r="I5" s="7" t="s">
        <v>22</v>
      </c>
    </row>
    <row r="6" spans="1:10" s="167" customFormat="1" ht="36.950000000000003" customHeight="1">
      <c r="A6" s="362" t="s">
        <v>300</v>
      </c>
      <c r="B6" s="282" t="s">
        <v>272</v>
      </c>
      <c r="C6" s="378" t="s">
        <v>295</v>
      </c>
      <c r="D6" s="370"/>
      <c r="E6" s="245" t="s">
        <v>292</v>
      </c>
      <c r="F6" s="245" t="s">
        <v>293</v>
      </c>
      <c r="G6" s="245" t="s">
        <v>390</v>
      </c>
      <c r="H6" s="245" t="s">
        <v>296</v>
      </c>
      <c r="I6" s="245" t="s">
        <v>294</v>
      </c>
    </row>
    <row r="7" spans="1:10" s="170" customFormat="1" ht="36.950000000000003" customHeight="1">
      <c r="A7" s="364"/>
      <c r="B7" s="242" t="s">
        <v>24</v>
      </c>
      <c r="C7" s="283" t="s">
        <v>391</v>
      </c>
      <c r="D7" s="283" t="s">
        <v>297</v>
      </c>
      <c r="E7" s="240" t="s">
        <v>25</v>
      </c>
      <c r="F7" s="256" t="s">
        <v>26</v>
      </c>
      <c r="G7" s="256" t="s">
        <v>27</v>
      </c>
      <c r="H7" s="256" t="s">
        <v>28</v>
      </c>
      <c r="I7" s="240" t="s">
        <v>29</v>
      </c>
    </row>
    <row r="8" spans="1:10" s="187" customFormat="1" ht="30.4" customHeight="1">
      <c r="A8" s="19">
        <v>2016</v>
      </c>
      <c r="B8" s="148">
        <v>87811</v>
      </c>
      <c r="C8" s="149">
        <v>85214</v>
      </c>
      <c r="D8" s="149">
        <v>85273</v>
      </c>
      <c r="E8" s="149">
        <v>2179</v>
      </c>
      <c r="F8" s="149">
        <v>328</v>
      </c>
      <c r="G8" s="149">
        <v>28</v>
      </c>
      <c r="H8" s="149">
        <v>3</v>
      </c>
      <c r="I8" s="74" t="s">
        <v>31</v>
      </c>
    </row>
    <row r="9" spans="1:10" s="187" customFormat="1" ht="30.4" customHeight="1">
      <c r="A9" s="19">
        <v>2017</v>
      </c>
      <c r="B9" s="148">
        <v>91820</v>
      </c>
      <c r="C9" s="149">
        <v>89069</v>
      </c>
      <c r="D9" s="149">
        <v>89055</v>
      </c>
      <c r="E9" s="149">
        <v>2369</v>
      </c>
      <c r="F9" s="149">
        <v>363</v>
      </c>
      <c r="G9" s="149">
        <v>30</v>
      </c>
      <c r="H9" s="149">
        <v>3</v>
      </c>
      <c r="I9" s="74" t="s">
        <v>31</v>
      </c>
    </row>
    <row r="10" spans="1:10" s="187" customFormat="1" ht="30.4" customHeight="1">
      <c r="A10" s="19">
        <v>2018</v>
      </c>
      <c r="B10" s="148">
        <f>D10+E10+F10+G10+H10</f>
        <v>94781</v>
      </c>
      <c r="C10" s="149">
        <v>82965</v>
      </c>
      <c r="D10" s="149">
        <v>91861</v>
      </c>
      <c r="E10" s="149">
        <v>2517</v>
      </c>
      <c r="F10" s="149">
        <v>370</v>
      </c>
      <c r="G10" s="149">
        <v>30</v>
      </c>
      <c r="H10" s="149">
        <v>3</v>
      </c>
      <c r="I10" s="74" t="s">
        <v>31</v>
      </c>
      <c r="J10" s="188"/>
    </row>
    <row r="11" spans="1:10" s="189" customFormat="1" ht="30.4" customHeight="1">
      <c r="A11" s="19">
        <v>2019</v>
      </c>
      <c r="B11" s="148">
        <v>97731</v>
      </c>
      <c r="C11" s="149">
        <v>84117</v>
      </c>
      <c r="D11" s="149">
        <v>94694</v>
      </c>
      <c r="E11" s="149">
        <v>2608</v>
      </c>
      <c r="F11" s="149">
        <v>392</v>
      </c>
      <c r="G11" s="149">
        <v>32</v>
      </c>
      <c r="H11" s="149">
        <v>3</v>
      </c>
      <c r="I11" s="74">
        <v>2</v>
      </c>
    </row>
    <row r="12" spans="1:10" s="189" customFormat="1" ht="30.4" customHeight="1">
      <c r="A12" s="19">
        <v>2020</v>
      </c>
      <c r="B12" s="148">
        <v>98851</v>
      </c>
      <c r="C12" s="149">
        <v>70808</v>
      </c>
      <c r="D12" s="149">
        <v>95827</v>
      </c>
      <c r="E12" s="149">
        <v>2622</v>
      </c>
      <c r="F12" s="149">
        <v>362</v>
      </c>
      <c r="G12" s="149">
        <v>36</v>
      </c>
      <c r="H12" s="149">
        <v>3</v>
      </c>
      <c r="I12" s="74">
        <v>1</v>
      </c>
    </row>
    <row r="13" spans="1:10" s="187" customFormat="1" ht="30.4" customHeight="1">
      <c r="A13" s="159">
        <v>2021</v>
      </c>
      <c r="B13" s="190">
        <v>100756</v>
      </c>
      <c r="C13" s="191">
        <v>70411</v>
      </c>
      <c r="D13" s="191">
        <v>97634</v>
      </c>
      <c r="E13" s="191">
        <v>2731</v>
      </c>
      <c r="F13" s="191">
        <v>347</v>
      </c>
      <c r="G13" s="191">
        <v>40</v>
      </c>
      <c r="H13" s="191">
        <v>3</v>
      </c>
      <c r="I13" s="192">
        <v>1</v>
      </c>
      <c r="J13" s="193"/>
    </row>
    <row r="14" spans="1:10" s="194" customFormat="1" ht="30.4" customHeight="1">
      <c r="A14" s="19" t="s">
        <v>298</v>
      </c>
      <c r="B14" s="148">
        <v>100441</v>
      </c>
      <c r="C14" s="149">
        <v>89850</v>
      </c>
      <c r="D14" s="149">
        <v>97317</v>
      </c>
      <c r="E14" s="149">
        <v>2683</v>
      </c>
      <c r="F14" s="149">
        <v>395</v>
      </c>
      <c r="G14" s="149">
        <v>42</v>
      </c>
      <c r="H14" s="149">
        <v>3</v>
      </c>
      <c r="I14" s="74">
        <v>1</v>
      </c>
    </row>
    <row r="15" spans="1:10" s="194" customFormat="1" ht="30.4" customHeight="1">
      <c r="A15" s="19" t="s">
        <v>299</v>
      </c>
      <c r="B15" s="148">
        <v>100565</v>
      </c>
      <c r="C15" s="149">
        <v>89035</v>
      </c>
      <c r="D15" s="149">
        <v>97426</v>
      </c>
      <c r="E15" s="149">
        <v>2695</v>
      </c>
      <c r="F15" s="149">
        <v>399</v>
      </c>
      <c r="G15" s="149">
        <v>41</v>
      </c>
      <c r="H15" s="149">
        <v>3</v>
      </c>
      <c r="I15" s="74">
        <v>1</v>
      </c>
    </row>
    <row r="16" spans="1:10" s="194" customFormat="1" ht="30.4" customHeight="1">
      <c r="A16" s="19" t="s">
        <v>185</v>
      </c>
      <c r="B16" s="148">
        <v>100881</v>
      </c>
      <c r="C16" s="149">
        <v>84941</v>
      </c>
      <c r="D16" s="149">
        <v>97724</v>
      </c>
      <c r="E16" s="149">
        <v>2713</v>
      </c>
      <c r="F16" s="149">
        <v>400</v>
      </c>
      <c r="G16" s="149">
        <v>40</v>
      </c>
      <c r="H16" s="149">
        <v>3</v>
      </c>
      <c r="I16" s="74">
        <v>1</v>
      </c>
    </row>
    <row r="17" spans="1:9" s="194" customFormat="1" ht="30.4" customHeight="1">
      <c r="A17" s="19" t="s">
        <v>186</v>
      </c>
      <c r="B17" s="148">
        <v>100616</v>
      </c>
      <c r="C17" s="149">
        <v>78497</v>
      </c>
      <c r="D17" s="149">
        <v>97466</v>
      </c>
      <c r="E17" s="149">
        <v>2727</v>
      </c>
      <c r="F17" s="149">
        <v>379</v>
      </c>
      <c r="G17" s="149">
        <v>40</v>
      </c>
      <c r="H17" s="149">
        <v>3</v>
      </c>
      <c r="I17" s="74">
        <v>1</v>
      </c>
    </row>
    <row r="18" spans="1:9" s="194" customFormat="1" ht="30.4" customHeight="1">
      <c r="A18" s="19" t="s">
        <v>187</v>
      </c>
      <c r="B18" s="148">
        <v>100560</v>
      </c>
      <c r="C18" s="149">
        <v>69790</v>
      </c>
      <c r="D18" s="149">
        <v>97404</v>
      </c>
      <c r="E18" s="149">
        <v>2733</v>
      </c>
      <c r="F18" s="149">
        <v>379</v>
      </c>
      <c r="G18" s="149">
        <v>40</v>
      </c>
      <c r="H18" s="149">
        <v>3</v>
      </c>
      <c r="I18" s="74">
        <v>1</v>
      </c>
    </row>
    <row r="19" spans="1:9" s="194" customFormat="1" ht="30.4" customHeight="1">
      <c r="A19" s="19" t="s">
        <v>188</v>
      </c>
      <c r="B19" s="148">
        <v>100396</v>
      </c>
      <c r="C19" s="149">
        <v>56583</v>
      </c>
      <c r="D19" s="149">
        <v>97266</v>
      </c>
      <c r="E19" s="149">
        <v>2728</v>
      </c>
      <c r="F19" s="149">
        <v>362</v>
      </c>
      <c r="G19" s="149">
        <v>37</v>
      </c>
      <c r="H19" s="149">
        <v>3</v>
      </c>
      <c r="I19" s="74" t="s">
        <v>31</v>
      </c>
    </row>
    <row r="20" spans="1:9" s="194" customFormat="1" ht="30.4" customHeight="1">
      <c r="A20" s="19" t="s">
        <v>189</v>
      </c>
      <c r="B20" s="148">
        <v>100165</v>
      </c>
      <c r="C20" s="149">
        <v>47835</v>
      </c>
      <c r="D20" s="149">
        <v>97032</v>
      </c>
      <c r="E20" s="149">
        <v>2728</v>
      </c>
      <c r="F20" s="149">
        <v>364</v>
      </c>
      <c r="G20" s="149">
        <v>38</v>
      </c>
      <c r="H20" s="149">
        <v>3</v>
      </c>
      <c r="I20" s="74" t="s">
        <v>31</v>
      </c>
    </row>
    <row r="21" spans="1:9" s="194" customFormat="1" ht="30.4" customHeight="1">
      <c r="A21" s="19" t="s">
        <v>190</v>
      </c>
      <c r="B21" s="148">
        <v>100339</v>
      </c>
      <c r="C21" s="149">
        <v>42241</v>
      </c>
      <c r="D21" s="149">
        <v>97237</v>
      </c>
      <c r="E21" s="149">
        <v>2709</v>
      </c>
      <c r="F21" s="149">
        <v>351</v>
      </c>
      <c r="G21" s="149">
        <v>39</v>
      </c>
      <c r="H21" s="149">
        <v>3</v>
      </c>
      <c r="I21" s="74" t="s">
        <v>31</v>
      </c>
    </row>
    <row r="22" spans="1:9" s="194" customFormat="1" ht="30.4" customHeight="1">
      <c r="A22" s="19" t="s">
        <v>191</v>
      </c>
      <c r="B22" s="148">
        <v>100623</v>
      </c>
      <c r="C22" s="149">
        <v>49199</v>
      </c>
      <c r="D22" s="149">
        <v>97502</v>
      </c>
      <c r="E22" s="149">
        <v>2724</v>
      </c>
      <c r="F22" s="149">
        <v>354</v>
      </c>
      <c r="G22" s="149">
        <v>39</v>
      </c>
      <c r="H22" s="149">
        <v>3</v>
      </c>
      <c r="I22" s="74">
        <v>1</v>
      </c>
    </row>
    <row r="23" spans="1:9" s="194" customFormat="1" ht="30.4" customHeight="1">
      <c r="A23" s="19" t="s">
        <v>192</v>
      </c>
      <c r="B23" s="148">
        <v>101450</v>
      </c>
      <c r="C23" s="149">
        <v>66472</v>
      </c>
      <c r="D23" s="149">
        <v>98260</v>
      </c>
      <c r="E23" s="149">
        <v>2761</v>
      </c>
      <c r="F23" s="149">
        <v>383</v>
      </c>
      <c r="G23" s="149">
        <v>42</v>
      </c>
      <c r="H23" s="149">
        <v>3</v>
      </c>
      <c r="I23" s="74">
        <v>1</v>
      </c>
    </row>
    <row r="24" spans="1:9" s="194" customFormat="1" ht="30.4" customHeight="1">
      <c r="A24" s="19" t="s">
        <v>193</v>
      </c>
      <c r="B24" s="148">
        <v>101055</v>
      </c>
      <c r="C24" s="149">
        <v>81195</v>
      </c>
      <c r="D24" s="149">
        <v>98115</v>
      </c>
      <c r="E24" s="149">
        <v>2785</v>
      </c>
      <c r="F24" s="149">
        <v>108</v>
      </c>
      <c r="G24" s="149">
        <v>43</v>
      </c>
      <c r="H24" s="149">
        <v>3</v>
      </c>
      <c r="I24" s="74">
        <v>1</v>
      </c>
    </row>
    <row r="25" spans="1:9" s="194" customFormat="1" ht="30.4" customHeight="1">
      <c r="A25" s="19" t="s">
        <v>194</v>
      </c>
      <c r="B25" s="148">
        <v>101984</v>
      </c>
      <c r="C25" s="149">
        <v>89290</v>
      </c>
      <c r="D25" s="149">
        <v>98855</v>
      </c>
      <c r="E25" s="149">
        <v>2789</v>
      </c>
      <c r="F25" s="149">
        <v>293</v>
      </c>
      <c r="G25" s="149">
        <v>43</v>
      </c>
      <c r="H25" s="149">
        <v>3</v>
      </c>
      <c r="I25" s="97">
        <v>1</v>
      </c>
    </row>
    <row r="26" spans="1:9" s="60" customFormat="1" ht="36.75" customHeight="1">
      <c r="A26" s="372" t="s">
        <v>30</v>
      </c>
      <c r="B26" s="373"/>
      <c r="C26" s="373"/>
      <c r="D26" s="373"/>
      <c r="E26" s="373"/>
      <c r="F26" s="373"/>
      <c r="G26" s="373"/>
      <c r="H26" s="373"/>
      <c r="I26" s="373"/>
    </row>
    <row r="27" spans="1:9" ht="15.75" customHeight="1">
      <c r="H27" s="1"/>
    </row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spans="5:5" ht="15.75" customHeight="1">
      <c r="E33" s="182"/>
    </row>
  </sheetData>
  <mergeCells count="6">
    <mergeCell ref="A26:I26"/>
    <mergeCell ref="A3:I3"/>
    <mergeCell ref="A4:I4"/>
    <mergeCell ref="D5:E5"/>
    <mergeCell ref="C6:D6"/>
    <mergeCell ref="A6:A7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70" zoomScaleSheetLayoutView="70" workbookViewId="0">
      <selection activeCell="A2" sqref="A2"/>
    </sheetView>
  </sheetViews>
  <sheetFormatPr defaultColWidth="9" defaultRowHeight="15.75"/>
  <cols>
    <col min="1" max="1" width="10.625" style="164" customWidth="1"/>
    <col min="2" max="8" width="10.375" style="199" customWidth="1"/>
    <col min="9" max="16384" width="9" style="180"/>
  </cols>
  <sheetData>
    <row r="1" spans="1:8" ht="5.0999999999999996" customHeight="1"/>
    <row r="2" spans="1:8" ht="50.1" customHeight="1">
      <c r="A2" s="3"/>
      <c r="B2" s="3"/>
      <c r="C2" s="3"/>
      <c r="D2" s="3"/>
      <c r="E2" s="3"/>
      <c r="F2" s="3"/>
      <c r="G2" s="3"/>
      <c r="H2" s="3"/>
    </row>
    <row r="3" spans="1:8" s="200" customFormat="1" ht="21" customHeight="1">
      <c r="A3" s="360" t="s">
        <v>259</v>
      </c>
      <c r="B3" s="360"/>
      <c r="C3" s="360"/>
      <c r="D3" s="360"/>
      <c r="E3" s="360"/>
      <c r="F3" s="360"/>
      <c r="G3" s="360"/>
      <c r="H3" s="360"/>
    </row>
    <row r="4" spans="1:8" s="201" customFormat="1" ht="20.100000000000001" customHeight="1">
      <c r="A4" s="380" t="s">
        <v>32</v>
      </c>
      <c r="B4" s="381"/>
      <c r="C4" s="381"/>
      <c r="D4" s="381"/>
      <c r="E4" s="381"/>
      <c r="F4" s="381"/>
      <c r="G4" s="381"/>
      <c r="H4" s="381"/>
    </row>
    <row r="5" spans="1:8" s="66" customFormat="1" ht="20.100000000000001" customHeight="1">
      <c r="A5" s="15" t="s">
        <v>33</v>
      </c>
      <c r="B5" s="23"/>
      <c r="C5" s="52"/>
      <c r="D5" s="369"/>
      <c r="E5" s="369"/>
      <c r="F5" s="15"/>
      <c r="G5" s="382" t="s">
        <v>34</v>
      </c>
      <c r="H5" s="383"/>
    </row>
    <row r="6" spans="1:8" s="67" customFormat="1" ht="18.75" customHeight="1">
      <c r="A6" s="384" t="s">
        <v>392</v>
      </c>
      <c r="B6" s="284" t="s">
        <v>301</v>
      </c>
      <c r="C6" s="285" t="s">
        <v>393</v>
      </c>
      <c r="D6" s="286"/>
      <c r="E6" s="287" t="s">
        <v>394</v>
      </c>
      <c r="F6" s="287" t="s">
        <v>395</v>
      </c>
      <c r="G6" s="287" t="s">
        <v>396</v>
      </c>
      <c r="H6" s="288" t="s">
        <v>304</v>
      </c>
    </row>
    <row r="7" spans="1:8" s="67" customFormat="1" ht="18.75" customHeight="1">
      <c r="A7" s="385"/>
      <c r="B7" s="289"/>
      <c r="C7" s="290" t="s">
        <v>305</v>
      </c>
      <c r="D7" s="287" t="s">
        <v>397</v>
      </c>
      <c r="E7" s="291" t="s">
        <v>302</v>
      </c>
      <c r="F7" s="292" t="s">
        <v>398</v>
      </c>
      <c r="G7" s="292" t="s">
        <v>303</v>
      </c>
      <c r="H7" s="291" t="s">
        <v>399</v>
      </c>
    </row>
    <row r="8" spans="1:8" s="67" customFormat="1" ht="39.75" customHeight="1">
      <c r="A8" s="386"/>
      <c r="B8" s="293" t="s">
        <v>35</v>
      </c>
      <c r="C8" s="294" t="s">
        <v>36</v>
      </c>
      <c r="D8" s="295" t="s">
        <v>37</v>
      </c>
      <c r="E8" s="295" t="s">
        <v>38</v>
      </c>
      <c r="F8" s="295" t="s">
        <v>39</v>
      </c>
      <c r="G8" s="295" t="s">
        <v>40</v>
      </c>
      <c r="H8" s="295" t="s">
        <v>41</v>
      </c>
    </row>
    <row r="9" spans="1:8" s="68" customFormat="1" ht="96" customHeight="1">
      <c r="A9" s="72">
        <v>2016</v>
      </c>
      <c r="B9" s="149">
        <v>240555</v>
      </c>
      <c r="C9" s="149">
        <v>239991</v>
      </c>
      <c r="D9" s="73">
        <v>99.8</v>
      </c>
      <c r="E9" s="149">
        <v>120000</v>
      </c>
      <c r="F9" s="149">
        <v>83757</v>
      </c>
      <c r="G9" s="73">
        <v>349</v>
      </c>
      <c r="H9" s="74">
        <v>30364</v>
      </c>
    </row>
    <row r="10" spans="1:8" s="68" customFormat="1" ht="96" customHeight="1">
      <c r="A10" s="72">
        <v>2017</v>
      </c>
      <c r="B10" s="149">
        <v>237247</v>
      </c>
      <c r="C10" s="149">
        <v>236704</v>
      </c>
      <c r="D10" s="73">
        <v>99.8</v>
      </c>
      <c r="E10" s="149">
        <v>120000</v>
      </c>
      <c r="F10" s="149">
        <v>84740</v>
      </c>
      <c r="G10" s="73">
        <v>358</v>
      </c>
      <c r="H10" s="74">
        <v>31268</v>
      </c>
    </row>
    <row r="11" spans="1:8" s="68" customFormat="1" ht="96" customHeight="1">
      <c r="A11" s="72">
        <v>2018</v>
      </c>
      <c r="B11" s="149">
        <v>235423</v>
      </c>
      <c r="C11" s="149">
        <v>234880</v>
      </c>
      <c r="D11" s="73">
        <v>99.8</v>
      </c>
      <c r="E11" s="149">
        <v>120000</v>
      </c>
      <c r="F11" s="149">
        <v>82607</v>
      </c>
      <c r="G11" s="73">
        <v>351.7</v>
      </c>
      <c r="H11" s="74">
        <v>30775</v>
      </c>
    </row>
    <row r="12" spans="1:8" s="68" customFormat="1" ht="96" customHeight="1">
      <c r="A12" s="72">
        <v>2019</v>
      </c>
      <c r="B12" s="149">
        <v>233175</v>
      </c>
      <c r="C12" s="149">
        <v>232633</v>
      </c>
      <c r="D12" s="73">
        <f>+C12/B12*100</f>
        <v>99.767556556234581</v>
      </c>
      <c r="E12" s="149">
        <v>120000</v>
      </c>
      <c r="F12" s="149">
        <v>82368</v>
      </c>
      <c r="G12" s="73">
        <v>354.1</v>
      </c>
      <c r="H12" s="74">
        <v>30899</v>
      </c>
    </row>
    <row r="13" spans="1:8" s="68" customFormat="1" ht="96" customHeight="1">
      <c r="A13" s="72">
        <v>2020</v>
      </c>
      <c r="B13" s="157">
        <v>227178</v>
      </c>
      <c r="C13" s="157">
        <v>226459</v>
      </c>
      <c r="D13" s="75">
        <v>99.7</v>
      </c>
      <c r="E13" s="157">
        <v>120000</v>
      </c>
      <c r="F13" s="157">
        <v>83850</v>
      </c>
      <c r="G13" s="75">
        <v>369</v>
      </c>
      <c r="H13" s="76">
        <v>30876</v>
      </c>
    </row>
    <row r="14" spans="1:8" s="68" customFormat="1" ht="96" customHeight="1">
      <c r="A14" s="195">
        <v>2021</v>
      </c>
      <c r="B14" s="196">
        <v>221642</v>
      </c>
      <c r="C14" s="196">
        <v>221138</v>
      </c>
      <c r="D14" s="197">
        <v>99.8</v>
      </c>
      <c r="E14" s="196">
        <v>120000</v>
      </c>
      <c r="F14" s="196">
        <v>84317</v>
      </c>
      <c r="G14" s="197">
        <v>381</v>
      </c>
      <c r="H14" s="198">
        <v>31243</v>
      </c>
    </row>
    <row r="15" spans="1:8" s="66" customFormat="1" ht="15.95" customHeight="1">
      <c r="A15" s="69" t="s">
        <v>42</v>
      </c>
      <c r="B15" s="70"/>
      <c r="C15" s="70"/>
      <c r="D15" s="70"/>
      <c r="E15" s="379"/>
      <c r="F15" s="379"/>
      <c r="G15" s="379"/>
      <c r="H15" s="379"/>
    </row>
  </sheetData>
  <mergeCells count="6">
    <mergeCell ref="E15:H15"/>
    <mergeCell ref="A3:H3"/>
    <mergeCell ref="A4:H4"/>
    <mergeCell ref="D5:E5"/>
    <mergeCell ref="G5:H5"/>
    <mergeCell ref="A6:A8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"/>
  <sheetViews>
    <sheetView view="pageBreakPreview" zoomScale="70" zoomScaleSheetLayoutView="70" workbookViewId="0">
      <selection activeCell="A2" sqref="A2"/>
    </sheetView>
  </sheetViews>
  <sheetFormatPr defaultColWidth="8.625" defaultRowHeight="15.75"/>
  <cols>
    <col min="1" max="1" width="7.25" style="164" customWidth="1"/>
    <col min="2" max="3" width="5.875" style="164" customWidth="1"/>
    <col min="4" max="7" width="6" style="164" customWidth="1"/>
    <col min="8" max="9" width="5.875" style="164" customWidth="1"/>
    <col min="10" max="13" width="6" style="164" customWidth="1"/>
    <col min="14" max="14" width="5.875" style="164" customWidth="1"/>
    <col min="15" max="16" width="6.625" style="164" customWidth="1"/>
    <col min="17" max="18" width="7.625" style="164" customWidth="1"/>
    <col min="19" max="19" width="6.625" style="164" customWidth="1"/>
    <col min="20" max="20" width="7.875" style="164" customWidth="1"/>
    <col min="21" max="21" width="5.25" style="164" customWidth="1"/>
    <col min="22" max="22" width="6.625" style="164" customWidth="1"/>
    <col min="23" max="25" width="7.625" style="164" customWidth="1"/>
    <col min="26" max="26" width="6.875" style="164" customWidth="1"/>
    <col min="27" max="27" width="6.625" style="164" customWidth="1"/>
    <col min="28" max="34" width="10.875" style="164" customWidth="1"/>
    <col min="35" max="35" width="8.625" style="164"/>
    <col min="36" max="63" width="9" style="180" customWidth="1"/>
    <col min="64" max="16384" width="8.625" style="164"/>
  </cols>
  <sheetData>
    <row r="1" spans="1:78" ht="5.0999999999999996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78" ht="50.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78" s="173" customFormat="1" ht="21" customHeight="1">
      <c r="A3" s="365" t="s">
        <v>433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 t="s">
        <v>434</v>
      </c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 t="s">
        <v>435</v>
      </c>
      <c r="AB3" s="365"/>
      <c r="AC3" s="365"/>
      <c r="AD3" s="365"/>
      <c r="AE3" s="365"/>
      <c r="AF3" s="365"/>
      <c r="AG3" s="365"/>
      <c r="AH3" s="36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</row>
    <row r="4" spans="1:78" s="173" customFormat="1" ht="20.100000000000001" customHeight="1">
      <c r="A4" s="366" t="s">
        <v>43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 t="s">
        <v>44</v>
      </c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 t="s">
        <v>44</v>
      </c>
      <c r="AB4" s="366"/>
      <c r="AC4" s="366"/>
      <c r="AD4" s="366"/>
      <c r="AE4" s="366"/>
      <c r="AF4" s="366"/>
      <c r="AG4" s="366"/>
      <c r="AH4" s="366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</row>
    <row r="5" spans="1:78" ht="20.100000000000001" customHeight="1">
      <c r="A5" s="77" t="s">
        <v>45</v>
      </c>
      <c r="B5" s="15"/>
      <c r="C5" s="15"/>
      <c r="D5" s="15"/>
      <c r="E5" s="15"/>
      <c r="F5" s="15"/>
      <c r="G5" s="15"/>
      <c r="H5" s="15"/>
      <c r="I5" s="15"/>
      <c r="J5" s="15"/>
      <c r="K5" s="382" t="s">
        <v>46</v>
      </c>
      <c r="L5" s="382"/>
      <c r="M5" s="382"/>
      <c r="N5" s="382"/>
      <c r="O5" s="77" t="s">
        <v>45</v>
      </c>
      <c r="P5" s="15"/>
      <c r="Q5" s="15"/>
      <c r="R5" s="145"/>
      <c r="S5" s="145"/>
      <c r="T5" s="145"/>
      <c r="U5" s="145"/>
      <c r="V5" s="15"/>
      <c r="W5" s="15"/>
      <c r="X5" s="382" t="s">
        <v>46</v>
      </c>
      <c r="Y5" s="382"/>
      <c r="Z5" s="382"/>
      <c r="AA5" s="77" t="s">
        <v>45</v>
      </c>
      <c r="AB5" s="15"/>
      <c r="AC5" s="15"/>
      <c r="AD5" s="15"/>
      <c r="AE5" s="145"/>
      <c r="AF5" s="15"/>
      <c r="AG5" s="382" t="s">
        <v>46</v>
      </c>
      <c r="AH5" s="382"/>
      <c r="AI5" s="206"/>
    </row>
    <row r="6" spans="1:78" s="167" customFormat="1" ht="20.100000000000001" customHeight="1">
      <c r="A6" s="362" t="s">
        <v>400</v>
      </c>
      <c r="B6" s="244"/>
      <c r="C6" s="412" t="s">
        <v>401</v>
      </c>
      <c r="D6" s="413"/>
      <c r="E6" s="413"/>
      <c r="F6" s="413"/>
      <c r="G6" s="413"/>
      <c r="H6" s="370"/>
      <c r="I6" s="412" t="s">
        <v>307</v>
      </c>
      <c r="J6" s="413"/>
      <c r="K6" s="413"/>
      <c r="L6" s="413"/>
      <c r="M6" s="413"/>
      <c r="N6" s="370"/>
      <c r="O6" s="362" t="s">
        <v>402</v>
      </c>
      <c r="P6" s="413" t="s">
        <v>306</v>
      </c>
      <c r="Q6" s="413"/>
      <c r="R6" s="413"/>
      <c r="S6" s="413"/>
      <c r="T6" s="413"/>
      <c r="U6" s="370"/>
      <c r="V6" s="412" t="s">
        <v>403</v>
      </c>
      <c r="W6" s="413"/>
      <c r="X6" s="413"/>
      <c r="Y6" s="413"/>
      <c r="Z6" s="370"/>
      <c r="AA6" s="362" t="s">
        <v>402</v>
      </c>
      <c r="AB6" s="413" t="s">
        <v>404</v>
      </c>
      <c r="AC6" s="413"/>
      <c r="AD6" s="413"/>
      <c r="AE6" s="413"/>
      <c r="AF6" s="413"/>
      <c r="AG6" s="413"/>
      <c r="AH6" s="370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</row>
    <row r="7" spans="1:78" s="167" customFormat="1" ht="20.100000000000001" customHeight="1">
      <c r="A7" s="363"/>
      <c r="B7" s="248" t="s">
        <v>405</v>
      </c>
      <c r="C7" s="398" t="s">
        <v>48</v>
      </c>
      <c r="D7" s="404"/>
      <c r="E7" s="404"/>
      <c r="F7" s="404"/>
      <c r="G7" s="404"/>
      <c r="H7" s="399"/>
      <c r="I7" s="398" t="s">
        <v>49</v>
      </c>
      <c r="J7" s="404"/>
      <c r="K7" s="404"/>
      <c r="L7" s="404"/>
      <c r="M7" s="404"/>
      <c r="N7" s="399"/>
      <c r="O7" s="363"/>
      <c r="P7" s="404" t="s">
        <v>50</v>
      </c>
      <c r="Q7" s="404"/>
      <c r="R7" s="404"/>
      <c r="S7" s="404"/>
      <c r="T7" s="404"/>
      <c r="U7" s="399"/>
      <c r="V7" s="398" t="s">
        <v>51</v>
      </c>
      <c r="W7" s="404"/>
      <c r="X7" s="404"/>
      <c r="Y7" s="404"/>
      <c r="Z7" s="399"/>
      <c r="AA7" s="363"/>
      <c r="AB7" s="404" t="s">
        <v>51</v>
      </c>
      <c r="AC7" s="404"/>
      <c r="AD7" s="404"/>
      <c r="AE7" s="404"/>
      <c r="AF7" s="404"/>
      <c r="AG7" s="404"/>
      <c r="AH7" s="399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</row>
    <row r="8" spans="1:78" s="167" customFormat="1" ht="56.25" customHeight="1">
      <c r="A8" s="363"/>
      <c r="B8" s="248" t="s">
        <v>52</v>
      </c>
      <c r="C8" s="235" t="s">
        <v>406</v>
      </c>
      <c r="D8" s="362" t="s">
        <v>407</v>
      </c>
      <c r="E8" s="362" t="s">
        <v>408</v>
      </c>
      <c r="F8" s="235" t="s">
        <v>409</v>
      </c>
      <c r="G8" s="362" t="s">
        <v>410</v>
      </c>
      <c r="H8" s="235" t="s">
        <v>411</v>
      </c>
      <c r="I8" s="235" t="s">
        <v>412</v>
      </c>
      <c r="J8" s="362" t="s">
        <v>413</v>
      </c>
      <c r="K8" s="362" t="s">
        <v>414</v>
      </c>
      <c r="L8" s="235" t="s">
        <v>310</v>
      </c>
      <c r="M8" s="362" t="s">
        <v>309</v>
      </c>
      <c r="N8" s="235" t="s">
        <v>415</v>
      </c>
      <c r="O8" s="363"/>
      <c r="P8" s="248" t="s">
        <v>416</v>
      </c>
      <c r="Q8" s="362" t="s">
        <v>407</v>
      </c>
      <c r="R8" s="362" t="s">
        <v>308</v>
      </c>
      <c r="S8" s="235" t="s">
        <v>417</v>
      </c>
      <c r="T8" s="362" t="s">
        <v>410</v>
      </c>
      <c r="U8" s="235" t="s">
        <v>418</v>
      </c>
      <c r="V8" s="248" t="s">
        <v>412</v>
      </c>
      <c r="W8" s="362" t="s">
        <v>413</v>
      </c>
      <c r="X8" s="362" t="s">
        <v>419</v>
      </c>
      <c r="Y8" s="235" t="s">
        <v>409</v>
      </c>
      <c r="Z8" s="362" t="s">
        <v>420</v>
      </c>
      <c r="AA8" s="363"/>
      <c r="AB8" s="248" t="s">
        <v>421</v>
      </c>
      <c r="AC8" s="235" t="s">
        <v>422</v>
      </c>
      <c r="AD8" s="235" t="s">
        <v>423</v>
      </c>
      <c r="AE8" s="235" t="s">
        <v>424</v>
      </c>
      <c r="AF8" s="235" t="s">
        <v>425</v>
      </c>
      <c r="AG8" s="296" t="s">
        <v>426</v>
      </c>
      <c r="AH8" s="245" t="s">
        <v>411</v>
      </c>
      <c r="AI8" s="78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</row>
    <row r="9" spans="1:78" s="167" customFormat="1" ht="56.25" customHeight="1">
      <c r="A9" s="364"/>
      <c r="B9" s="242"/>
      <c r="C9" s="297"/>
      <c r="D9" s="364"/>
      <c r="E9" s="364"/>
      <c r="F9" s="297" t="s">
        <v>53</v>
      </c>
      <c r="G9" s="364"/>
      <c r="H9" s="240" t="s">
        <v>54</v>
      </c>
      <c r="I9" s="297" t="s">
        <v>55</v>
      </c>
      <c r="J9" s="364"/>
      <c r="K9" s="364"/>
      <c r="L9" s="297" t="s">
        <v>53</v>
      </c>
      <c r="M9" s="364"/>
      <c r="N9" s="240" t="s">
        <v>54</v>
      </c>
      <c r="O9" s="364"/>
      <c r="P9" s="298" t="s">
        <v>55</v>
      </c>
      <c r="Q9" s="364"/>
      <c r="R9" s="364"/>
      <c r="S9" s="297" t="s">
        <v>53</v>
      </c>
      <c r="T9" s="364"/>
      <c r="U9" s="240" t="s">
        <v>54</v>
      </c>
      <c r="V9" s="242" t="s">
        <v>55</v>
      </c>
      <c r="W9" s="364"/>
      <c r="X9" s="364"/>
      <c r="Y9" s="297" t="s">
        <v>53</v>
      </c>
      <c r="Z9" s="364"/>
      <c r="AA9" s="364"/>
      <c r="AB9" s="242"/>
      <c r="AC9" s="297" t="s">
        <v>427</v>
      </c>
      <c r="AD9" s="297"/>
      <c r="AE9" s="299" t="s">
        <v>56</v>
      </c>
      <c r="AF9" s="240" t="s">
        <v>57</v>
      </c>
      <c r="AG9" s="240" t="s">
        <v>58</v>
      </c>
      <c r="AH9" s="240" t="s">
        <v>54</v>
      </c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</row>
    <row r="10" spans="1:78" s="79" customFormat="1" ht="50.45" customHeight="1">
      <c r="A10" s="89">
        <v>2018</v>
      </c>
      <c r="B10" s="149">
        <v>1136</v>
      </c>
      <c r="C10" s="149">
        <v>31</v>
      </c>
      <c r="D10" s="149" t="s">
        <v>31</v>
      </c>
      <c r="E10" s="146" t="s">
        <v>31</v>
      </c>
      <c r="F10" s="146">
        <v>2</v>
      </c>
      <c r="G10" s="146">
        <v>29</v>
      </c>
      <c r="H10" s="146" t="s">
        <v>31</v>
      </c>
      <c r="I10" s="149">
        <f>+SUM(J10:N10)</f>
        <v>27</v>
      </c>
      <c r="J10" s="149" t="s">
        <v>31</v>
      </c>
      <c r="K10" s="146" t="s">
        <v>31</v>
      </c>
      <c r="L10" s="149">
        <v>27</v>
      </c>
      <c r="M10" s="149" t="s">
        <v>31</v>
      </c>
      <c r="N10" s="147" t="s">
        <v>31</v>
      </c>
      <c r="O10" s="89">
        <v>2018</v>
      </c>
      <c r="P10" s="149">
        <v>312</v>
      </c>
      <c r="Q10" s="149" t="s">
        <v>31</v>
      </c>
      <c r="R10" s="146" t="s">
        <v>31</v>
      </c>
      <c r="S10" s="149">
        <v>203</v>
      </c>
      <c r="T10" s="149">
        <v>8</v>
      </c>
      <c r="U10" s="149">
        <v>101</v>
      </c>
      <c r="V10" s="149">
        <v>766</v>
      </c>
      <c r="W10" s="149" t="s">
        <v>31</v>
      </c>
      <c r="X10" s="149" t="s">
        <v>31</v>
      </c>
      <c r="Y10" s="149" t="s">
        <v>31</v>
      </c>
      <c r="Z10" s="74" t="s">
        <v>31</v>
      </c>
      <c r="AA10" s="89">
        <v>2018</v>
      </c>
      <c r="AB10" s="149">
        <v>313</v>
      </c>
      <c r="AC10" s="149">
        <v>371</v>
      </c>
      <c r="AD10" s="149" t="s">
        <v>31</v>
      </c>
      <c r="AE10" s="146" t="s">
        <v>31</v>
      </c>
      <c r="AF10" s="149">
        <v>79</v>
      </c>
      <c r="AG10" s="149" t="s">
        <v>31</v>
      </c>
      <c r="AH10" s="147" t="s">
        <v>31</v>
      </c>
      <c r="AJ10" s="80"/>
    </row>
    <row r="11" spans="1:78" s="79" customFormat="1" ht="50.45" customHeight="1">
      <c r="A11" s="89">
        <v>2019</v>
      </c>
      <c r="B11" s="149">
        <v>1141</v>
      </c>
      <c r="C11" s="149">
        <v>31</v>
      </c>
      <c r="D11" s="149" t="s">
        <v>31</v>
      </c>
      <c r="E11" s="146" t="s">
        <v>31</v>
      </c>
      <c r="F11" s="146">
        <v>2</v>
      </c>
      <c r="G11" s="146">
        <v>29</v>
      </c>
      <c r="H11" s="146" t="s">
        <v>31</v>
      </c>
      <c r="I11" s="149">
        <v>27</v>
      </c>
      <c r="J11" s="149" t="s">
        <v>31</v>
      </c>
      <c r="K11" s="146" t="s">
        <v>31</v>
      </c>
      <c r="L11" s="149">
        <v>27</v>
      </c>
      <c r="M11" s="149" t="s">
        <v>31</v>
      </c>
      <c r="N11" s="147" t="s">
        <v>31</v>
      </c>
      <c r="O11" s="89">
        <v>2019</v>
      </c>
      <c r="P11" s="149">
        <v>314</v>
      </c>
      <c r="Q11" s="149" t="s">
        <v>31</v>
      </c>
      <c r="R11" s="146" t="s">
        <v>31</v>
      </c>
      <c r="S11" s="149">
        <v>203</v>
      </c>
      <c r="T11" s="149">
        <v>8</v>
      </c>
      <c r="U11" s="149">
        <v>103</v>
      </c>
      <c r="V11" s="149">
        <v>769</v>
      </c>
      <c r="W11" s="149" t="s">
        <v>31</v>
      </c>
      <c r="X11" s="149" t="s">
        <v>31</v>
      </c>
      <c r="Y11" s="149" t="s">
        <v>31</v>
      </c>
      <c r="Z11" s="74" t="s">
        <v>31</v>
      </c>
      <c r="AA11" s="89">
        <v>2019</v>
      </c>
      <c r="AB11" s="149">
        <v>313</v>
      </c>
      <c r="AC11" s="149">
        <v>374</v>
      </c>
      <c r="AD11" s="149" t="s">
        <v>31</v>
      </c>
      <c r="AE11" s="146" t="s">
        <v>31</v>
      </c>
      <c r="AF11" s="149">
        <v>79</v>
      </c>
      <c r="AG11" s="149" t="s">
        <v>31</v>
      </c>
      <c r="AH11" s="147" t="s">
        <v>31</v>
      </c>
      <c r="AJ11" s="80"/>
    </row>
    <row r="12" spans="1:78" s="81" customFormat="1" ht="50.45" customHeight="1">
      <c r="A12" s="89">
        <v>2020</v>
      </c>
      <c r="B12" s="94">
        <v>1142</v>
      </c>
      <c r="C12" s="157">
        <f>+SUM(D12:H12)</f>
        <v>31</v>
      </c>
      <c r="D12" s="157" t="s">
        <v>31</v>
      </c>
      <c r="E12" s="95" t="s">
        <v>31</v>
      </c>
      <c r="F12" s="95">
        <v>2</v>
      </c>
      <c r="G12" s="95">
        <v>29</v>
      </c>
      <c r="H12" s="95" t="s">
        <v>31</v>
      </c>
      <c r="I12" s="157">
        <f>+SUM(J12:N12)</f>
        <v>27</v>
      </c>
      <c r="J12" s="157" t="s">
        <v>31</v>
      </c>
      <c r="K12" s="95" t="s">
        <v>31</v>
      </c>
      <c r="L12" s="157">
        <v>27</v>
      </c>
      <c r="M12" s="157" t="s">
        <v>31</v>
      </c>
      <c r="N12" s="96" t="s">
        <v>31</v>
      </c>
      <c r="O12" s="90">
        <v>2020</v>
      </c>
      <c r="P12" s="157">
        <f>+SUM(Q12:U12)</f>
        <v>314</v>
      </c>
      <c r="Q12" s="157" t="s">
        <v>31</v>
      </c>
      <c r="R12" s="95" t="s">
        <v>31</v>
      </c>
      <c r="S12" s="157">
        <v>203</v>
      </c>
      <c r="T12" s="157">
        <v>8</v>
      </c>
      <c r="U12" s="157">
        <v>103</v>
      </c>
      <c r="V12" s="157">
        <f>+SUM(W12:Z12,AB12:AH12)</f>
        <v>768</v>
      </c>
      <c r="W12" s="157" t="s">
        <v>31</v>
      </c>
      <c r="X12" s="157" t="s">
        <v>31</v>
      </c>
      <c r="Y12" s="157" t="s">
        <v>31</v>
      </c>
      <c r="Z12" s="76" t="s">
        <v>31</v>
      </c>
      <c r="AA12" s="90">
        <v>2020</v>
      </c>
      <c r="AB12" s="157">
        <v>308</v>
      </c>
      <c r="AC12" s="157">
        <v>381</v>
      </c>
      <c r="AD12" s="157" t="s">
        <v>31</v>
      </c>
      <c r="AE12" s="95" t="s">
        <v>31</v>
      </c>
      <c r="AF12" s="157">
        <v>79</v>
      </c>
      <c r="AG12" s="157" t="s">
        <v>31</v>
      </c>
      <c r="AH12" s="96" t="s">
        <v>31</v>
      </c>
      <c r="AI12" s="79"/>
      <c r="AJ12" s="80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s="79" customFormat="1" ht="50.45" customHeight="1">
      <c r="A13" s="195">
        <v>2021</v>
      </c>
      <c r="B13" s="196">
        <v>1141</v>
      </c>
      <c r="C13" s="196">
        <v>31</v>
      </c>
      <c r="D13" s="196" t="s">
        <v>31</v>
      </c>
      <c r="E13" s="202" t="s">
        <v>31</v>
      </c>
      <c r="F13" s="202">
        <v>2</v>
      </c>
      <c r="G13" s="202">
        <v>29</v>
      </c>
      <c r="H13" s="202" t="s">
        <v>31</v>
      </c>
      <c r="I13" s="196">
        <v>27</v>
      </c>
      <c r="J13" s="196" t="s">
        <v>31</v>
      </c>
      <c r="K13" s="202" t="s">
        <v>31</v>
      </c>
      <c r="L13" s="196">
        <v>27</v>
      </c>
      <c r="M13" s="196" t="s">
        <v>31</v>
      </c>
      <c r="N13" s="203" t="s">
        <v>31</v>
      </c>
      <c r="O13" s="204">
        <v>2021</v>
      </c>
      <c r="P13" s="196">
        <v>313</v>
      </c>
      <c r="Q13" s="196" t="s">
        <v>31</v>
      </c>
      <c r="R13" s="202" t="s">
        <v>31</v>
      </c>
      <c r="S13" s="196">
        <v>194</v>
      </c>
      <c r="T13" s="196">
        <v>8</v>
      </c>
      <c r="U13" s="196">
        <v>111</v>
      </c>
      <c r="V13" s="196">
        <v>769</v>
      </c>
      <c r="W13" s="196" t="s">
        <v>31</v>
      </c>
      <c r="X13" s="196" t="s">
        <v>31</v>
      </c>
      <c r="Y13" s="196">
        <v>3</v>
      </c>
      <c r="Z13" s="198" t="s">
        <v>31</v>
      </c>
      <c r="AA13" s="204">
        <v>2021</v>
      </c>
      <c r="AB13" s="196">
        <v>313</v>
      </c>
      <c r="AC13" s="196">
        <v>374</v>
      </c>
      <c r="AD13" s="196" t="s">
        <v>311</v>
      </c>
      <c r="AE13" s="202" t="s">
        <v>311</v>
      </c>
      <c r="AF13" s="196">
        <v>79</v>
      </c>
      <c r="AG13" s="196" t="s">
        <v>31</v>
      </c>
      <c r="AH13" s="203" t="s">
        <v>31</v>
      </c>
      <c r="AI13" s="82"/>
      <c r="AJ13" s="83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</row>
    <row r="14" spans="1:78" s="60" customFormat="1" ht="15.95" customHeight="1">
      <c r="A14" s="387" t="s">
        <v>59</v>
      </c>
      <c r="B14" s="387"/>
      <c r="C14" s="387"/>
      <c r="D14" s="84"/>
      <c r="E14" s="85"/>
      <c r="F14" s="85"/>
      <c r="G14" s="85"/>
      <c r="H14" s="85"/>
      <c r="I14" s="15"/>
      <c r="J14" s="15"/>
      <c r="K14" s="15"/>
      <c r="L14" s="15"/>
      <c r="M14" s="15"/>
      <c r="N14" s="86"/>
      <c r="O14" s="387" t="s">
        <v>59</v>
      </c>
      <c r="P14" s="387"/>
      <c r="Q14" s="387"/>
      <c r="R14" s="86"/>
      <c r="S14" s="86"/>
      <c r="T14" s="86"/>
      <c r="U14" s="86"/>
      <c r="V14" s="84"/>
      <c r="W14" s="84"/>
      <c r="X14" s="84"/>
      <c r="Y14" s="84"/>
      <c r="Z14" s="84"/>
      <c r="AA14" s="387" t="s">
        <v>59</v>
      </c>
      <c r="AB14" s="387"/>
      <c r="AC14" s="387"/>
      <c r="AD14" s="58"/>
      <c r="AE14" s="58"/>
      <c r="AF14" s="379"/>
      <c r="AG14" s="379"/>
      <c r="AH14" s="379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</row>
    <row r="15" spans="1:78" ht="50.1" customHeight="1">
      <c r="A15" s="40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78" s="173" customFormat="1" ht="21" customHeight="1">
      <c r="A16" s="365" t="s">
        <v>436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 t="s">
        <v>434</v>
      </c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 t="s">
        <v>437</v>
      </c>
      <c r="AB16" s="365"/>
      <c r="AC16" s="365"/>
      <c r="AD16" s="365"/>
      <c r="AE16" s="365"/>
      <c r="AF16" s="365"/>
      <c r="AG16" s="365"/>
      <c r="AH16" s="365"/>
      <c r="AI16" s="172"/>
      <c r="AJ16" s="172"/>
      <c r="AK16" s="172"/>
      <c r="AL16" s="172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</row>
    <row r="17" spans="1:63" s="173" customFormat="1" ht="20.100000000000001" customHeight="1">
      <c r="A17" s="409" t="s">
        <v>60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 t="s">
        <v>60</v>
      </c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 t="s">
        <v>60</v>
      </c>
      <c r="AB17" s="409"/>
      <c r="AC17" s="409"/>
      <c r="AD17" s="409"/>
      <c r="AE17" s="409"/>
      <c r="AF17" s="409"/>
      <c r="AG17" s="409"/>
      <c r="AH17" s="409"/>
      <c r="AI17" s="208"/>
      <c r="AJ17" s="208"/>
      <c r="AK17" s="208"/>
      <c r="AL17" s="208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</row>
    <row r="18" spans="1:63" ht="20.100000000000001" customHeight="1">
      <c r="A18" s="77" t="s">
        <v>61</v>
      </c>
      <c r="B18" s="15"/>
      <c r="C18" s="15"/>
      <c r="D18" s="15"/>
      <c r="E18" s="15"/>
      <c r="F18" s="15"/>
      <c r="G18" s="15"/>
      <c r="H18" s="15"/>
      <c r="I18" s="15"/>
      <c r="J18" s="15"/>
      <c r="K18" s="382" t="s">
        <v>62</v>
      </c>
      <c r="L18" s="382"/>
      <c r="M18" s="382"/>
      <c r="N18" s="382"/>
      <c r="O18" s="77" t="s">
        <v>61</v>
      </c>
      <c r="P18" s="15"/>
      <c r="Q18" s="15"/>
      <c r="R18" s="145"/>
      <c r="S18" s="145"/>
      <c r="T18" s="145"/>
      <c r="U18" s="145"/>
      <c r="V18" s="15"/>
      <c r="W18" s="15"/>
      <c r="X18" s="382" t="s">
        <v>62</v>
      </c>
      <c r="Y18" s="382"/>
      <c r="Z18" s="382"/>
      <c r="AA18" s="77" t="s">
        <v>61</v>
      </c>
      <c r="AB18" s="15"/>
      <c r="AC18" s="15"/>
      <c r="AD18" s="15"/>
      <c r="AE18" s="145" t="s">
        <v>62</v>
      </c>
      <c r="AF18" s="15"/>
      <c r="AG18" s="382" t="s">
        <v>62</v>
      </c>
      <c r="AH18" s="382"/>
      <c r="AI18" s="206"/>
    </row>
    <row r="19" spans="1:63" s="167" customFormat="1" ht="20.100000000000001" customHeight="1">
      <c r="A19" s="362" t="s">
        <v>428</v>
      </c>
      <c r="B19" s="258"/>
      <c r="C19" s="405" t="s">
        <v>63</v>
      </c>
      <c r="D19" s="407"/>
      <c r="E19" s="407"/>
      <c r="F19" s="407"/>
      <c r="G19" s="407"/>
      <c r="H19" s="406"/>
      <c r="I19" s="405" t="s">
        <v>64</v>
      </c>
      <c r="J19" s="407"/>
      <c r="K19" s="407"/>
      <c r="L19" s="407"/>
      <c r="M19" s="407"/>
      <c r="N19" s="406"/>
      <c r="O19" s="362" t="s">
        <v>429</v>
      </c>
      <c r="P19" s="405" t="s">
        <v>47</v>
      </c>
      <c r="Q19" s="407"/>
      <c r="R19" s="407"/>
      <c r="S19" s="407"/>
      <c r="T19" s="407"/>
      <c r="U19" s="406"/>
      <c r="V19" s="405" t="s">
        <v>65</v>
      </c>
      <c r="W19" s="407"/>
      <c r="X19" s="407"/>
      <c r="Y19" s="407"/>
      <c r="Z19" s="406"/>
      <c r="AA19" s="362" t="s">
        <v>430</v>
      </c>
      <c r="AB19" s="405" t="s">
        <v>65</v>
      </c>
      <c r="AC19" s="407"/>
      <c r="AD19" s="407"/>
      <c r="AE19" s="407"/>
      <c r="AF19" s="407"/>
      <c r="AG19" s="407"/>
      <c r="AH19" s="406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</row>
    <row r="20" spans="1:63" s="167" customFormat="1" ht="20.100000000000001" customHeight="1">
      <c r="A20" s="363"/>
      <c r="B20" s="262" t="s">
        <v>66</v>
      </c>
      <c r="C20" s="398" t="s">
        <v>67</v>
      </c>
      <c r="D20" s="404"/>
      <c r="E20" s="404"/>
      <c r="F20" s="404"/>
      <c r="G20" s="404"/>
      <c r="H20" s="399"/>
      <c r="I20" s="398" t="s">
        <v>68</v>
      </c>
      <c r="J20" s="404"/>
      <c r="K20" s="404"/>
      <c r="L20" s="404"/>
      <c r="M20" s="404"/>
      <c r="N20" s="399"/>
      <c r="O20" s="363"/>
      <c r="P20" s="398" t="s">
        <v>50</v>
      </c>
      <c r="Q20" s="404"/>
      <c r="R20" s="404"/>
      <c r="S20" s="404"/>
      <c r="T20" s="404"/>
      <c r="U20" s="399"/>
      <c r="V20" s="398" t="s">
        <v>69</v>
      </c>
      <c r="W20" s="404"/>
      <c r="X20" s="404"/>
      <c r="Y20" s="404"/>
      <c r="Z20" s="399"/>
      <c r="AA20" s="363"/>
      <c r="AB20" s="398" t="s">
        <v>69</v>
      </c>
      <c r="AC20" s="404"/>
      <c r="AD20" s="404"/>
      <c r="AE20" s="404"/>
      <c r="AF20" s="404"/>
      <c r="AG20" s="404"/>
      <c r="AH20" s="399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</row>
    <row r="21" spans="1:63" s="167" customFormat="1" ht="20.100000000000001" customHeight="1">
      <c r="A21" s="363"/>
      <c r="B21" s="248" t="s">
        <v>70</v>
      </c>
      <c r="C21" s="405" t="s">
        <v>71</v>
      </c>
      <c r="D21" s="406"/>
      <c r="E21" s="263" t="s">
        <v>72</v>
      </c>
      <c r="F21" s="263" t="s">
        <v>73</v>
      </c>
      <c r="G21" s="405" t="s">
        <v>74</v>
      </c>
      <c r="H21" s="406"/>
      <c r="I21" s="405" t="s">
        <v>71</v>
      </c>
      <c r="J21" s="406"/>
      <c r="K21" s="263" t="s">
        <v>72</v>
      </c>
      <c r="L21" s="263" t="s">
        <v>75</v>
      </c>
      <c r="M21" s="405" t="s">
        <v>74</v>
      </c>
      <c r="N21" s="406"/>
      <c r="O21" s="363"/>
      <c r="P21" s="405" t="s">
        <v>71</v>
      </c>
      <c r="Q21" s="406"/>
      <c r="R21" s="263" t="s">
        <v>72</v>
      </c>
      <c r="S21" s="263" t="s">
        <v>73</v>
      </c>
      <c r="T21" s="405" t="s">
        <v>74</v>
      </c>
      <c r="U21" s="406"/>
      <c r="V21" s="405" t="s">
        <v>71</v>
      </c>
      <c r="W21" s="406"/>
      <c r="X21" s="405" t="s">
        <v>76</v>
      </c>
      <c r="Y21" s="406"/>
      <c r="Z21" s="263" t="s">
        <v>73</v>
      </c>
      <c r="AA21" s="363"/>
      <c r="AB21" s="410" t="s">
        <v>77</v>
      </c>
      <c r="AC21" s="411"/>
      <c r="AD21" s="405" t="s">
        <v>78</v>
      </c>
      <c r="AE21" s="406"/>
      <c r="AF21" s="405" t="s">
        <v>79</v>
      </c>
      <c r="AG21" s="406"/>
      <c r="AH21" s="259" t="s">
        <v>74</v>
      </c>
      <c r="AI21" s="78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</row>
    <row r="22" spans="1:63" s="167" customFormat="1" ht="20.100000000000001" customHeight="1">
      <c r="A22" s="364"/>
      <c r="B22" s="242"/>
      <c r="C22" s="400" t="s">
        <v>80</v>
      </c>
      <c r="D22" s="401"/>
      <c r="E22" s="240" t="s">
        <v>81</v>
      </c>
      <c r="F22" s="297" t="s">
        <v>82</v>
      </c>
      <c r="G22" s="398" t="s">
        <v>83</v>
      </c>
      <c r="H22" s="399"/>
      <c r="I22" s="400" t="s">
        <v>80</v>
      </c>
      <c r="J22" s="401"/>
      <c r="K22" s="240" t="s">
        <v>81</v>
      </c>
      <c r="L22" s="297" t="s">
        <v>82</v>
      </c>
      <c r="M22" s="398" t="s">
        <v>83</v>
      </c>
      <c r="N22" s="399"/>
      <c r="O22" s="364"/>
      <c r="P22" s="400" t="s">
        <v>80</v>
      </c>
      <c r="Q22" s="401"/>
      <c r="R22" s="240" t="s">
        <v>81</v>
      </c>
      <c r="S22" s="297" t="s">
        <v>82</v>
      </c>
      <c r="T22" s="398" t="s">
        <v>83</v>
      </c>
      <c r="U22" s="399"/>
      <c r="V22" s="398" t="s">
        <v>80</v>
      </c>
      <c r="W22" s="399"/>
      <c r="X22" s="402" t="s">
        <v>84</v>
      </c>
      <c r="Y22" s="403"/>
      <c r="Z22" s="240" t="s">
        <v>82</v>
      </c>
      <c r="AA22" s="364"/>
      <c r="AB22" s="398" t="s">
        <v>85</v>
      </c>
      <c r="AC22" s="399"/>
      <c r="AD22" s="398" t="s">
        <v>86</v>
      </c>
      <c r="AE22" s="399"/>
      <c r="AF22" s="398" t="s">
        <v>87</v>
      </c>
      <c r="AG22" s="399"/>
      <c r="AH22" s="240" t="s">
        <v>83</v>
      </c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</row>
    <row r="23" spans="1:63" s="79" customFormat="1" ht="50.45" customHeight="1">
      <c r="A23" s="92">
        <v>2016</v>
      </c>
      <c r="B23" s="148">
        <v>1127</v>
      </c>
      <c r="C23" s="388">
        <v>31</v>
      </c>
      <c r="D23" s="388"/>
      <c r="E23" s="146" t="s">
        <v>31</v>
      </c>
      <c r="F23" s="146">
        <v>2</v>
      </c>
      <c r="G23" s="390">
        <v>29</v>
      </c>
      <c r="H23" s="390"/>
      <c r="I23" s="388">
        <v>27</v>
      </c>
      <c r="J23" s="388"/>
      <c r="K23" s="146" t="s">
        <v>31</v>
      </c>
      <c r="L23" s="149">
        <v>27</v>
      </c>
      <c r="M23" s="390" t="s">
        <v>31</v>
      </c>
      <c r="N23" s="396"/>
      <c r="O23" s="89">
        <v>2016</v>
      </c>
      <c r="P23" s="397">
        <v>309</v>
      </c>
      <c r="Q23" s="388"/>
      <c r="R23" s="146" t="s">
        <v>31</v>
      </c>
      <c r="S23" s="149">
        <v>210</v>
      </c>
      <c r="T23" s="388">
        <v>99</v>
      </c>
      <c r="U23" s="388"/>
      <c r="V23" s="388">
        <v>760</v>
      </c>
      <c r="W23" s="388"/>
      <c r="X23" s="388" t="s">
        <v>31</v>
      </c>
      <c r="Y23" s="388"/>
      <c r="Z23" s="74">
        <v>3</v>
      </c>
      <c r="AA23" s="89">
        <v>2016</v>
      </c>
      <c r="AB23" s="389" t="s">
        <v>31</v>
      </c>
      <c r="AC23" s="390"/>
      <c r="AD23" s="388">
        <v>79</v>
      </c>
      <c r="AE23" s="388"/>
      <c r="AF23" s="388">
        <v>678</v>
      </c>
      <c r="AG23" s="388"/>
      <c r="AH23" s="147" t="s">
        <v>31</v>
      </c>
      <c r="AJ23" s="80"/>
    </row>
    <row r="24" spans="1:63" s="79" customFormat="1" ht="50.45" customHeight="1">
      <c r="A24" s="93">
        <v>2017</v>
      </c>
      <c r="B24" s="154">
        <v>1130</v>
      </c>
      <c r="C24" s="391">
        <v>31</v>
      </c>
      <c r="D24" s="391"/>
      <c r="E24" s="152" t="s">
        <v>31</v>
      </c>
      <c r="F24" s="152">
        <v>2</v>
      </c>
      <c r="G24" s="392">
        <v>29</v>
      </c>
      <c r="H24" s="392"/>
      <c r="I24" s="391">
        <v>27</v>
      </c>
      <c r="J24" s="391"/>
      <c r="K24" s="152" t="s">
        <v>31</v>
      </c>
      <c r="L24" s="151">
        <v>27</v>
      </c>
      <c r="M24" s="392" t="s">
        <v>31</v>
      </c>
      <c r="N24" s="393"/>
      <c r="O24" s="91">
        <v>2017</v>
      </c>
      <c r="P24" s="394">
        <v>309</v>
      </c>
      <c r="Q24" s="391"/>
      <c r="R24" s="152" t="s">
        <v>31</v>
      </c>
      <c r="S24" s="151">
        <v>208</v>
      </c>
      <c r="T24" s="391">
        <v>101</v>
      </c>
      <c r="U24" s="391"/>
      <c r="V24" s="391">
        <v>763</v>
      </c>
      <c r="W24" s="391"/>
      <c r="X24" s="391" t="s">
        <v>31</v>
      </c>
      <c r="Y24" s="391"/>
      <c r="Z24" s="97">
        <v>3</v>
      </c>
      <c r="AA24" s="91">
        <v>2017</v>
      </c>
      <c r="AB24" s="395" t="s">
        <v>31</v>
      </c>
      <c r="AC24" s="392"/>
      <c r="AD24" s="391">
        <v>79</v>
      </c>
      <c r="AE24" s="391"/>
      <c r="AF24" s="391">
        <v>681</v>
      </c>
      <c r="AG24" s="391"/>
      <c r="AH24" s="153" t="s">
        <v>31</v>
      </c>
      <c r="AJ24" s="80"/>
    </row>
    <row r="25" spans="1:63" s="60" customFormat="1" ht="15.95" customHeight="1">
      <c r="A25" s="387" t="s">
        <v>88</v>
      </c>
      <c r="B25" s="387"/>
      <c r="C25" s="387"/>
      <c r="D25" s="84"/>
      <c r="E25" s="85"/>
      <c r="F25" s="85"/>
      <c r="G25" s="85"/>
      <c r="H25" s="85"/>
      <c r="I25" s="15"/>
      <c r="J25" s="15"/>
      <c r="K25" s="15"/>
      <c r="L25" s="15"/>
      <c r="M25" s="15"/>
      <c r="N25" s="86"/>
      <c r="O25" s="387" t="s">
        <v>88</v>
      </c>
      <c r="P25" s="387"/>
      <c r="Q25" s="387"/>
      <c r="R25" s="86"/>
      <c r="S25" s="86"/>
      <c r="T25" s="86"/>
      <c r="U25" s="86"/>
      <c r="V25" s="84"/>
      <c r="W25" s="84"/>
      <c r="X25" s="84"/>
      <c r="Y25" s="84"/>
      <c r="Z25" s="84"/>
      <c r="AA25" s="387" t="s">
        <v>88</v>
      </c>
      <c r="AB25" s="387"/>
      <c r="AC25" s="387"/>
      <c r="AD25" s="58"/>
      <c r="AE25" s="58"/>
      <c r="AF25" s="379"/>
      <c r="AG25" s="379"/>
      <c r="AH25" s="379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</row>
    <row r="26" spans="1:63" ht="15.75" customHeight="1">
      <c r="A26" s="87"/>
      <c r="B26" s="88"/>
      <c r="C26" s="88"/>
      <c r="D26" s="88"/>
      <c r="E26" s="88"/>
      <c r="F26" s="88"/>
      <c r="G26" s="88"/>
      <c r="O26" s="87"/>
      <c r="V26" s="88"/>
      <c r="W26" s="88"/>
      <c r="X26" s="88"/>
      <c r="Y26" s="88"/>
      <c r="Z26" s="88"/>
      <c r="AA26" s="87"/>
      <c r="AB26" s="88"/>
      <c r="AC26" s="88"/>
    </row>
  </sheetData>
  <mergeCells count="109">
    <mergeCell ref="K5:N5"/>
    <mergeCell ref="X5:Z5"/>
    <mergeCell ref="AG5:AH5"/>
    <mergeCell ref="C6:H6"/>
    <mergeCell ref="I6:N6"/>
    <mergeCell ref="P6:U6"/>
    <mergeCell ref="V6:Z6"/>
    <mergeCell ref="AB6:AH6"/>
    <mergeCell ref="A3:N3"/>
    <mergeCell ref="O3:Z3"/>
    <mergeCell ref="AA3:AH3"/>
    <mergeCell ref="A4:N4"/>
    <mergeCell ref="O4:Z4"/>
    <mergeCell ref="AA4:AH4"/>
    <mergeCell ref="A6:A9"/>
    <mergeCell ref="O6:O9"/>
    <mergeCell ref="AA6:AA9"/>
    <mergeCell ref="C7:H7"/>
    <mergeCell ref="I7:N7"/>
    <mergeCell ref="P7:U7"/>
    <mergeCell ref="V7:Z7"/>
    <mergeCell ref="AB7:AH7"/>
    <mergeCell ref="A14:C14"/>
    <mergeCell ref="O14:Q14"/>
    <mergeCell ref="AA14:AC14"/>
    <mergeCell ref="AF14:AH14"/>
    <mergeCell ref="D8:D9"/>
    <mergeCell ref="E8:E9"/>
    <mergeCell ref="G8:G9"/>
    <mergeCell ref="J8:J9"/>
    <mergeCell ref="K8:K9"/>
    <mergeCell ref="M8:M9"/>
    <mergeCell ref="Q8:Q9"/>
    <mergeCell ref="R8:R9"/>
    <mergeCell ref="T8:T9"/>
    <mergeCell ref="W8:W9"/>
    <mergeCell ref="X8:X9"/>
    <mergeCell ref="Z8:Z9"/>
    <mergeCell ref="K18:N18"/>
    <mergeCell ref="X18:Z18"/>
    <mergeCell ref="AG18:AH18"/>
    <mergeCell ref="C19:H19"/>
    <mergeCell ref="I19:N19"/>
    <mergeCell ref="P19:U19"/>
    <mergeCell ref="V19:Z19"/>
    <mergeCell ref="AB19:AH19"/>
    <mergeCell ref="A15:N15"/>
    <mergeCell ref="A16:N16"/>
    <mergeCell ref="O16:Z16"/>
    <mergeCell ref="AA16:AH16"/>
    <mergeCell ref="A17:N17"/>
    <mergeCell ref="O17:Z17"/>
    <mergeCell ref="AA17:AH17"/>
    <mergeCell ref="A19:A22"/>
    <mergeCell ref="O19:O22"/>
    <mergeCell ref="AA19:AA22"/>
    <mergeCell ref="T21:U21"/>
    <mergeCell ref="V21:W21"/>
    <mergeCell ref="X21:Y21"/>
    <mergeCell ref="AB21:AC21"/>
    <mergeCell ref="AD21:AE21"/>
    <mergeCell ref="AF21:AG21"/>
    <mergeCell ref="C20:H20"/>
    <mergeCell ref="I20:N20"/>
    <mergeCell ref="P20:U20"/>
    <mergeCell ref="V20:Z20"/>
    <mergeCell ref="AB20:AH20"/>
    <mergeCell ref="C21:D21"/>
    <mergeCell ref="G21:H21"/>
    <mergeCell ref="I21:J21"/>
    <mergeCell ref="M21:N21"/>
    <mergeCell ref="P21:Q21"/>
    <mergeCell ref="M23:N23"/>
    <mergeCell ref="P23:Q23"/>
    <mergeCell ref="AF22:AG22"/>
    <mergeCell ref="T22:U22"/>
    <mergeCell ref="C22:D22"/>
    <mergeCell ref="G22:H22"/>
    <mergeCell ref="I22:J22"/>
    <mergeCell ref="M22:N22"/>
    <mergeCell ref="P22:Q22"/>
    <mergeCell ref="V22:W22"/>
    <mergeCell ref="X22:Y22"/>
    <mergeCell ref="AB22:AC22"/>
    <mergeCell ref="AD22:AE22"/>
    <mergeCell ref="A25:C25"/>
    <mergeCell ref="O25:Q25"/>
    <mergeCell ref="AA25:AC25"/>
    <mergeCell ref="AF25:AH25"/>
    <mergeCell ref="T23:U23"/>
    <mergeCell ref="V23:W23"/>
    <mergeCell ref="X23:Y23"/>
    <mergeCell ref="AB23:AC23"/>
    <mergeCell ref="AD23:AE23"/>
    <mergeCell ref="AF23:AG23"/>
    <mergeCell ref="C24:D24"/>
    <mergeCell ref="G24:H24"/>
    <mergeCell ref="I24:J24"/>
    <mergeCell ref="M24:N24"/>
    <mergeCell ref="P24:Q24"/>
    <mergeCell ref="T24:U24"/>
    <mergeCell ref="V24:W24"/>
    <mergeCell ref="X24:Y24"/>
    <mergeCell ref="AB24:AC24"/>
    <mergeCell ref="AD24:AE24"/>
    <mergeCell ref="AF24:AG24"/>
    <mergeCell ref="C23:D23"/>
    <mergeCell ref="G23:H23"/>
    <mergeCell ref="I23:J23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70" zoomScaleNormal="75" zoomScaleSheetLayoutView="70" workbookViewId="0">
      <selection activeCell="A2" sqref="A2"/>
    </sheetView>
  </sheetViews>
  <sheetFormatPr defaultColWidth="9" defaultRowHeight="14.25"/>
  <cols>
    <col min="1" max="1" width="9.25" style="16" customWidth="1"/>
    <col min="2" max="2" width="12.625" style="98" customWidth="1"/>
    <col min="3" max="6" width="12.375" style="98" customWidth="1"/>
    <col min="7" max="7" width="13.625" style="98" customWidth="1"/>
    <col min="8" max="16384" width="9" style="18"/>
  </cols>
  <sheetData>
    <row r="1" spans="1:8" ht="5.0999999999999996" customHeight="1"/>
    <row r="2" spans="1:8" ht="50.1" customHeight="1">
      <c r="A2" s="3"/>
      <c r="B2" s="3"/>
      <c r="C2" s="3"/>
      <c r="D2" s="3"/>
      <c r="E2" s="3"/>
      <c r="F2" s="3"/>
      <c r="G2" s="3"/>
    </row>
    <row r="3" spans="1:8" s="200" customFormat="1" ht="21" customHeight="1">
      <c r="A3" s="360" t="s">
        <v>432</v>
      </c>
      <c r="B3" s="360"/>
      <c r="C3" s="360"/>
      <c r="D3" s="360"/>
      <c r="E3" s="414"/>
      <c r="F3" s="414"/>
      <c r="G3" s="414"/>
    </row>
    <row r="4" spans="1:8" s="200" customFormat="1" ht="20.100000000000001" customHeight="1">
      <c r="A4" s="361" t="s">
        <v>89</v>
      </c>
      <c r="B4" s="368"/>
      <c r="C4" s="368"/>
      <c r="D4" s="368"/>
      <c r="E4" s="368"/>
      <c r="F4" s="368"/>
      <c r="G4" s="368"/>
    </row>
    <row r="5" spans="1:8" s="66" customFormat="1" ht="20.100000000000001" customHeight="1">
      <c r="A5" s="99" t="s">
        <v>90</v>
      </c>
      <c r="B5" s="100"/>
      <c r="C5" s="100"/>
      <c r="D5" s="100"/>
      <c r="E5" s="101"/>
      <c r="F5" s="100"/>
      <c r="G5" s="7" t="s">
        <v>91</v>
      </c>
    </row>
    <row r="6" spans="1:8" s="67" customFormat="1" ht="36.75" customHeight="1">
      <c r="A6" s="384" t="s">
        <v>431</v>
      </c>
      <c r="B6" s="300" t="s">
        <v>312</v>
      </c>
      <c r="C6" s="301" t="s">
        <v>313</v>
      </c>
      <c r="D6" s="302" t="s">
        <v>326</v>
      </c>
      <c r="E6" s="302" t="s">
        <v>317</v>
      </c>
      <c r="F6" s="301" t="s">
        <v>314</v>
      </c>
      <c r="G6" s="301" t="s">
        <v>315</v>
      </c>
    </row>
    <row r="7" spans="1:8" s="67" customFormat="1" ht="37.5" customHeight="1">
      <c r="A7" s="386"/>
      <c r="B7" s="303" t="s">
        <v>92</v>
      </c>
      <c r="C7" s="304" t="s">
        <v>93</v>
      </c>
      <c r="D7" s="305" t="s">
        <v>94</v>
      </c>
      <c r="E7" s="305" t="s">
        <v>95</v>
      </c>
      <c r="F7" s="306" t="s">
        <v>96</v>
      </c>
      <c r="G7" s="304" t="s">
        <v>97</v>
      </c>
    </row>
    <row r="8" spans="1:8" s="68" customFormat="1" ht="93.95" customHeight="1">
      <c r="A8" s="72">
        <v>2016</v>
      </c>
      <c r="B8" s="146">
        <v>24311543</v>
      </c>
      <c r="C8" s="149">
        <v>14762732</v>
      </c>
      <c r="D8" s="149" t="s">
        <v>31</v>
      </c>
      <c r="E8" s="149">
        <v>8539854</v>
      </c>
      <c r="F8" s="146">
        <v>698245</v>
      </c>
      <c r="G8" s="147">
        <v>310712</v>
      </c>
      <c r="H8" s="102"/>
    </row>
    <row r="9" spans="1:8" s="68" customFormat="1" ht="93.95" customHeight="1">
      <c r="A9" s="72">
        <v>2017</v>
      </c>
      <c r="B9" s="146">
        <v>23954623</v>
      </c>
      <c r="C9" s="149">
        <v>14776144</v>
      </c>
      <c r="D9" s="149" t="s">
        <v>31</v>
      </c>
      <c r="E9" s="149">
        <v>8130740</v>
      </c>
      <c r="F9" s="146">
        <v>676629</v>
      </c>
      <c r="G9" s="147">
        <v>371110</v>
      </c>
      <c r="H9" s="102"/>
    </row>
    <row r="10" spans="1:8" s="68" customFormat="1" ht="93.95" customHeight="1">
      <c r="A10" s="72">
        <v>2018</v>
      </c>
      <c r="B10" s="146">
        <v>24636089</v>
      </c>
      <c r="C10" s="149">
        <v>15160295</v>
      </c>
      <c r="D10" s="149" t="s">
        <v>31</v>
      </c>
      <c r="E10" s="149">
        <v>8213904</v>
      </c>
      <c r="F10" s="146">
        <v>667550</v>
      </c>
      <c r="G10" s="147">
        <v>594340</v>
      </c>
      <c r="H10" s="102"/>
    </row>
    <row r="11" spans="1:8" s="68" customFormat="1" ht="93.95" customHeight="1">
      <c r="A11" s="72">
        <v>2019</v>
      </c>
      <c r="B11" s="146">
        <f>+SUM(C11:G11)</f>
        <v>24659036</v>
      </c>
      <c r="C11" s="149">
        <v>15250900</v>
      </c>
      <c r="D11" s="149" t="s">
        <v>31</v>
      </c>
      <c r="E11" s="149">
        <v>8073790</v>
      </c>
      <c r="F11" s="146">
        <v>634673</v>
      </c>
      <c r="G11" s="147">
        <v>699673</v>
      </c>
      <c r="H11" s="102"/>
    </row>
    <row r="12" spans="1:8" s="68" customFormat="1" ht="93.95" customHeight="1">
      <c r="A12" s="72">
        <v>2020</v>
      </c>
      <c r="B12" s="95">
        <f>+SUM(C12:G12)</f>
        <v>25040876</v>
      </c>
      <c r="C12" s="157">
        <v>15924809</v>
      </c>
      <c r="D12" s="157" t="s">
        <v>31</v>
      </c>
      <c r="E12" s="157">
        <v>7639510</v>
      </c>
      <c r="F12" s="95">
        <v>524427</v>
      </c>
      <c r="G12" s="96">
        <v>952130</v>
      </c>
      <c r="H12" s="102"/>
    </row>
    <row r="13" spans="1:8" s="68" customFormat="1" ht="93.95" customHeight="1">
      <c r="A13" s="195">
        <v>2021</v>
      </c>
      <c r="B13" s="202">
        <v>24867402</v>
      </c>
      <c r="C13" s="196">
        <v>15913242</v>
      </c>
      <c r="D13" s="196" t="s">
        <v>31</v>
      </c>
      <c r="E13" s="196">
        <v>7464411</v>
      </c>
      <c r="F13" s="202">
        <v>428022</v>
      </c>
      <c r="G13" s="203">
        <v>1061727</v>
      </c>
      <c r="H13" s="102"/>
    </row>
    <row r="14" spans="1:8" s="68" customFormat="1" ht="15.95" customHeight="1">
      <c r="A14" s="103" t="s">
        <v>98</v>
      </c>
      <c r="B14" s="104"/>
      <c r="C14" s="104"/>
      <c r="D14" s="104"/>
      <c r="E14" s="105"/>
      <c r="F14" s="106"/>
      <c r="G14" s="106"/>
    </row>
    <row r="15" spans="1:8" s="68" customFormat="1" ht="15.75" customHeight="1">
      <c r="A15" s="16"/>
      <c r="B15" s="107"/>
      <c r="C15" s="107"/>
      <c r="D15" s="107"/>
      <c r="E15" s="107"/>
      <c r="F15" s="2"/>
      <c r="G15" s="2"/>
      <c r="H15" s="351"/>
    </row>
  </sheetData>
  <mergeCells count="3">
    <mergeCell ref="A3:G3"/>
    <mergeCell ref="A4:G4"/>
    <mergeCell ref="A6:A7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70" zoomScaleNormal="75" zoomScaleSheetLayoutView="70" workbookViewId="0">
      <selection activeCell="A2" sqref="A2"/>
    </sheetView>
  </sheetViews>
  <sheetFormatPr defaultColWidth="9" defaultRowHeight="14.25"/>
  <cols>
    <col min="1" max="1" width="9.25" style="16" customWidth="1"/>
    <col min="2" max="2" width="12.625" style="98" customWidth="1"/>
    <col min="3" max="6" width="12.375" style="98" customWidth="1"/>
    <col min="7" max="7" width="13.625" style="98" customWidth="1"/>
    <col min="8" max="16384" width="9" style="18"/>
  </cols>
  <sheetData>
    <row r="1" spans="1:7" ht="5.0999999999999996" customHeight="1"/>
    <row r="2" spans="1:7" ht="50.1" customHeight="1">
      <c r="A2" s="3"/>
      <c r="B2" s="3"/>
      <c r="C2" s="3"/>
      <c r="D2" s="3"/>
      <c r="E2" s="3"/>
      <c r="F2" s="3"/>
      <c r="G2" s="3"/>
    </row>
    <row r="3" spans="1:7" s="200" customFormat="1" ht="21" customHeight="1">
      <c r="A3" s="360" t="s">
        <v>439</v>
      </c>
      <c r="B3" s="360"/>
      <c r="C3" s="360"/>
      <c r="D3" s="360"/>
      <c r="E3" s="414"/>
      <c r="F3" s="414"/>
      <c r="G3" s="414"/>
    </row>
    <row r="4" spans="1:7" s="200" customFormat="1" ht="20.100000000000001" customHeight="1">
      <c r="A4" s="361" t="s">
        <v>318</v>
      </c>
      <c r="B4" s="368"/>
      <c r="C4" s="368"/>
      <c r="D4" s="368"/>
      <c r="E4" s="368"/>
      <c r="F4" s="368"/>
      <c r="G4" s="368"/>
    </row>
    <row r="5" spans="1:7" s="66" customFormat="1" ht="20.100000000000001" customHeight="1">
      <c r="A5" s="99" t="s">
        <v>319</v>
      </c>
      <c r="B5" s="100"/>
      <c r="C5" s="100"/>
      <c r="D5" s="100"/>
      <c r="E5" s="101"/>
      <c r="F5" s="100"/>
      <c r="G5" s="7" t="s">
        <v>320</v>
      </c>
    </row>
    <row r="6" spans="1:7" s="67" customFormat="1" ht="36.75" customHeight="1">
      <c r="A6" s="384" t="s">
        <v>431</v>
      </c>
      <c r="B6" s="300" t="s">
        <v>312</v>
      </c>
      <c r="C6" s="301" t="s">
        <v>325</v>
      </c>
      <c r="D6" s="302" t="s">
        <v>471</v>
      </c>
      <c r="E6" s="302" t="s">
        <v>317</v>
      </c>
      <c r="F6" s="301" t="s">
        <v>314</v>
      </c>
      <c r="G6" s="301" t="s">
        <v>315</v>
      </c>
    </row>
    <row r="7" spans="1:7" s="67" customFormat="1" ht="37.5" customHeight="1">
      <c r="A7" s="386"/>
      <c r="B7" s="303" t="s">
        <v>92</v>
      </c>
      <c r="C7" s="304" t="s">
        <v>99</v>
      </c>
      <c r="D7" s="305" t="s">
        <v>321</v>
      </c>
      <c r="E7" s="305" t="s">
        <v>322</v>
      </c>
      <c r="F7" s="306" t="s">
        <v>323</v>
      </c>
      <c r="G7" s="304" t="s">
        <v>100</v>
      </c>
    </row>
    <row r="8" spans="1:7" s="68" customFormat="1" ht="93.95" customHeight="1">
      <c r="A8" s="72">
        <v>2016</v>
      </c>
      <c r="B8" s="146">
        <v>17324</v>
      </c>
      <c r="C8" s="149">
        <v>8008</v>
      </c>
      <c r="D8" s="149" t="s">
        <v>31</v>
      </c>
      <c r="E8" s="149">
        <v>8217</v>
      </c>
      <c r="F8" s="146">
        <v>810</v>
      </c>
      <c r="G8" s="147">
        <v>289</v>
      </c>
    </row>
    <row r="9" spans="1:7" s="68" customFormat="1" ht="93.95" customHeight="1">
      <c r="A9" s="72">
        <v>2017</v>
      </c>
      <c r="B9" s="146">
        <v>17078</v>
      </c>
      <c r="C9" s="149">
        <v>8014</v>
      </c>
      <c r="D9" s="149" t="s">
        <v>31</v>
      </c>
      <c r="E9" s="149">
        <v>7935</v>
      </c>
      <c r="F9" s="146">
        <v>779</v>
      </c>
      <c r="G9" s="147">
        <v>350</v>
      </c>
    </row>
    <row r="10" spans="1:7" s="68" customFormat="1" ht="93.95" customHeight="1">
      <c r="A10" s="72">
        <v>2018</v>
      </c>
      <c r="B10" s="146">
        <v>17065</v>
      </c>
      <c r="C10" s="149">
        <v>7997</v>
      </c>
      <c r="D10" s="149" t="s">
        <v>31</v>
      </c>
      <c r="E10" s="149">
        <v>7756</v>
      </c>
      <c r="F10" s="146">
        <v>761</v>
      </c>
      <c r="G10" s="147">
        <v>551</v>
      </c>
    </row>
    <row r="11" spans="1:7" s="68" customFormat="1" ht="93.95" customHeight="1">
      <c r="A11" s="72">
        <v>2019</v>
      </c>
      <c r="B11" s="146">
        <f>+SUM(C11:G11)</f>
        <v>17524</v>
      </c>
      <c r="C11" s="149">
        <v>8309</v>
      </c>
      <c r="D11" s="149" t="s">
        <v>31</v>
      </c>
      <c r="E11" s="149">
        <v>7828</v>
      </c>
      <c r="F11" s="146">
        <v>723</v>
      </c>
      <c r="G11" s="147">
        <v>664</v>
      </c>
    </row>
    <row r="12" spans="1:7" s="68" customFormat="1" ht="93.95" customHeight="1">
      <c r="A12" s="72">
        <v>2020</v>
      </c>
      <c r="B12" s="95">
        <v>16950</v>
      </c>
      <c r="C12" s="157">
        <v>8377</v>
      </c>
      <c r="D12" s="157" t="s">
        <v>31</v>
      </c>
      <c r="E12" s="157">
        <v>7092</v>
      </c>
      <c r="F12" s="95">
        <v>594</v>
      </c>
      <c r="G12" s="96">
        <v>887</v>
      </c>
    </row>
    <row r="13" spans="1:7" s="68" customFormat="1" ht="93.95" customHeight="1">
      <c r="A13" s="195">
        <v>2021</v>
      </c>
      <c r="B13" s="202">
        <v>17227</v>
      </c>
      <c r="C13" s="196">
        <v>8627</v>
      </c>
      <c r="D13" s="196" t="s">
        <v>31</v>
      </c>
      <c r="E13" s="196">
        <v>7165</v>
      </c>
      <c r="F13" s="202">
        <v>478</v>
      </c>
      <c r="G13" s="203">
        <v>1006</v>
      </c>
    </row>
    <row r="14" spans="1:7" s="99" customFormat="1" ht="15.95" customHeight="1">
      <c r="A14" s="103" t="s">
        <v>324</v>
      </c>
      <c r="B14" s="104"/>
      <c r="C14" s="104"/>
      <c r="D14" s="104"/>
      <c r="E14" s="105"/>
      <c r="F14" s="106"/>
      <c r="G14" s="106"/>
    </row>
    <row r="15" spans="1:7">
      <c r="B15" s="107"/>
      <c r="C15" s="107"/>
      <c r="D15" s="107"/>
      <c r="E15" s="107"/>
      <c r="F15" s="2"/>
      <c r="G15" s="2"/>
    </row>
  </sheetData>
  <mergeCells count="3">
    <mergeCell ref="A3:G3"/>
    <mergeCell ref="A4:G4"/>
    <mergeCell ref="A6:A7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9.625" style="118" customWidth="1"/>
    <col min="2" max="2" width="8" style="16" customWidth="1"/>
    <col min="3" max="3" width="8.25" style="16" customWidth="1"/>
    <col min="4" max="4" width="8.25" style="109" customWidth="1"/>
    <col min="5" max="5" width="9.625" style="109" customWidth="1"/>
    <col min="6" max="6" width="8.25" style="16" customWidth="1"/>
    <col min="7" max="7" width="8" style="16" customWidth="1"/>
    <col min="8" max="8" width="8.625" style="16" customWidth="1"/>
    <col min="9" max="9" width="8.75" style="16" customWidth="1"/>
    <col min="10" max="10" width="8.25" style="109" customWidth="1"/>
    <col min="11" max="16384" width="9" style="109"/>
  </cols>
  <sheetData>
    <row r="1" spans="1:11" ht="5.0999999999999996" customHeight="1">
      <c r="A1" s="58"/>
      <c r="B1" s="21"/>
      <c r="C1" s="21"/>
      <c r="D1" s="108"/>
      <c r="E1" s="108"/>
      <c r="F1" s="21"/>
      <c r="G1" s="21"/>
      <c r="H1" s="21"/>
      <c r="I1" s="21"/>
      <c r="J1" s="108"/>
    </row>
    <row r="2" spans="1:11" ht="50.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1" s="71" customFormat="1" ht="21" customHeight="1">
      <c r="A3" s="428" t="s">
        <v>260</v>
      </c>
      <c r="B3" s="367"/>
      <c r="C3" s="367"/>
      <c r="D3" s="367"/>
      <c r="E3" s="367"/>
      <c r="F3" s="367"/>
      <c r="G3" s="367"/>
      <c r="H3" s="367"/>
      <c r="I3" s="367"/>
      <c r="J3" s="367"/>
      <c r="K3" s="111"/>
    </row>
    <row r="4" spans="1:11" s="71" customFormat="1" ht="21" customHeight="1">
      <c r="A4" s="429" t="s">
        <v>101</v>
      </c>
      <c r="B4" s="368"/>
      <c r="C4" s="368"/>
      <c r="D4" s="368"/>
      <c r="E4" s="368"/>
      <c r="F4" s="368"/>
      <c r="G4" s="368"/>
      <c r="H4" s="368"/>
      <c r="I4" s="368"/>
      <c r="J4" s="368"/>
      <c r="K4" s="111"/>
    </row>
    <row r="5" spans="1:11" s="114" customFormat="1" ht="20.100000000000001" customHeight="1">
      <c r="A5" s="86" t="s">
        <v>102</v>
      </c>
      <c r="B5" s="112"/>
      <c r="C5" s="113"/>
      <c r="D5" s="113"/>
      <c r="E5" s="113"/>
      <c r="F5" s="144"/>
      <c r="G5" s="144"/>
      <c r="H5" s="144"/>
      <c r="I5" s="382" t="s">
        <v>103</v>
      </c>
      <c r="J5" s="430"/>
    </row>
    <row r="6" spans="1:11" s="115" customFormat="1" ht="18" customHeight="1">
      <c r="A6" s="384" t="s">
        <v>440</v>
      </c>
      <c r="B6" s="258" t="s">
        <v>104</v>
      </c>
      <c r="C6" s="307" t="s">
        <v>105</v>
      </c>
      <c r="D6" s="307" t="s">
        <v>106</v>
      </c>
      <c r="E6" s="307" t="s">
        <v>107</v>
      </c>
      <c r="F6" s="308" t="s">
        <v>108</v>
      </c>
      <c r="G6" s="309"/>
      <c r="H6" s="309"/>
      <c r="I6" s="309"/>
      <c r="J6" s="310"/>
    </row>
    <row r="7" spans="1:11" s="115" customFormat="1" ht="18" customHeight="1">
      <c r="A7" s="385"/>
      <c r="B7" s="248"/>
      <c r="C7" s="311" t="s">
        <v>109</v>
      </c>
      <c r="D7" s="312" t="s">
        <v>110</v>
      </c>
      <c r="E7" s="312" t="s">
        <v>111</v>
      </c>
      <c r="F7" s="431" t="s">
        <v>112</v>
      </c>
      <c r="G7" s="422"/>
      <c r="H7" s="422"/>
      <c r="I7" s="422"/>
      <c r="J7" s="423"/>
    </row>
    <row r="8" spans="1:11" s="115" customFormat="1" ht="24.6" customHeight="1">
      <c r="A8" s="385"/>
      <c r="B8" s="313"/>
      <c r="C8" s="313"/>
      <c r="D8" s="314"/>
      <c r="E8" s="314"/>
      <c r="F8" s="432" t="s">
        <v>113</v>
      </c>
      <c r="G8" s="433"/>
      <c r="H8" s="433"/>
      <c r="I8" s="433"/>
      <c r="J8" s="434"/>
    </row>
    <row r="9" spans="1:11" s="115" customFormat="1" ht="45" customHeight="1">
      <c r="A9" s="386"/>
      <c r="B9" s="315" t="s">
        <v>114</v>
      </c>
      <c r="C9" s="242"/>
      <c r="D9" s="297"/>
      <c r="E9" s="240"/>
      <c r="F9" s="254"/>
      <c r="G9" s="316" t="s">
        <v>441</v>
      </c>
      <c r="H9" s="317" t="s">
        <v>115</v>
      </c>
      <c r="I9" s="435" t="s">
        <v>116</v>
      </c>
      <c r="J9" s="436"/>
    </row>
    <row r="10" spans="1:11" ht="36" customHeight="1">
      <c r="A10" s="119">
        <v>2016</v>
      </c>
      <c r="B10" s="501" t="s">
        <v>472</v>
      </c>
      <c r="C10" s="356" t="s">
        <v>31</v>
      </c>
      <c r="D10" s="356">
        <v>240555</v>
      </c>
      <c r="E10" s="121">
        <v>52</v>
      </c>
      <c r="F10" s="356">
        <v>235829</v>
      </c>
      <c r="G10" s="356" t="s">
        <v>31</v>
      </c>
      <c r="H10" s="356" t="s">
        <v>31</v>
      </c>
      <c r="I10" s="437">
        <v>235829</v>
      </c>
      <c r="J10" s="438"/>
    </row>
    <row r="11" spans="1:11" ht="36" customHeight="1">
      <c r="A11" s="119">
        <v>2017</v>
      </c>
      <c r="B11" s="501" t="s">
        <v>472</v>
      </c>
      <c r="C11" s="356" t="s">
        <v>31</v>
      </c>
      <c r="D11" s="356">
        <v>237247</v>
      </c>
      <c r="E11" s="121">
        <v>52.4</v>
      </c>
      <c r="F11" s="356">
        <v>232596</v>
      </c>
      <c r="G11" s="356" t="s">
        <v>31</v>
      </c>
      <c r="H11" s="356" t="s">
        <v>31</v>
      </c>
      <c r="I11" s="443">
        <v>232596</v>
      </c>
      <c r="J11" s="444"/>
    </row>
    <row r="12" spans="1:11" ht="36" customHeight="1">
      <c r="A12" s="119">
        <v>2018</v>
      </c>
      <c r="B12" s="501" t="s">
        <v>473</v>
      </c>
      <c r="C12" s="356" t="s">
        <v>31</v>
      </c>
      <c r="D12" s="356">
        <v>235423</v>
      </c>
      <c r="E12" s="121">
        <v>52.4</v>
      </c>
      <c r="F12" s="356">
        <v>230870</v>
      </c>
      <c r="G12" s="356" t="s">
        <v>31</v>
      </c>
      <c r="H12" s="356" t="s">
        <v>31</v>
      </c>
      <c r="I12" s="443">
        <v>230870</v>
      </c>
      <c r="J12" s="444"/>
    </row>
    <row r="13" spans="1:11" ht="36" customHeight="1">
      <c r="A13" s="119">
        <v>2019</v>
      </c>
      <c r="B13" s="501" t="s">
        <v>473</v>
      </c>
      <c r="C13" s="356" t="s">
        <v>31</v>
      </c>
      <c r="D13" s="356">
        <v>233175</v>
      </c>
      <c r="E13" s="121">
        <v>51.698</v>
      </c>
      <c r="F13" s="356">
        <v>228622</v>
      </c>
      <c r="G13" s="356" t="s">
        <v>31</v>
      </c>
      <c r="H13" s="356" t="s">
        <v>31</v>
      </c>
      <c r="I13" s="443">
        <v>228622</v>
      </c>
      <c r="J13" s="444"/>
    </row>
    <row r="14" spans="1:11" s="116" customFormat="1" ht="36" customHeight="1">
      <c r="A14" s="119">
        <v>2020</v>
      </c>
      <c r="B14" s="502" t="s">
        <v>473</v>
      </c>
      <c r="C14" s="355" t="s">
        <v>31</v>
      </c>
      <c r="D14" s="355">
        <v>227178</v>
      </c>
      <c r="E14" s="122">
        <v>51.698</v>
      </c>
      <c r="F14" s="355">
        <v>222637</v>
      </c>
      <c r="G14" s="355" t="s">
        <v>31</v>
      </c>
      <c r="H14" s="355" t="s">
        <v>31</v>
      </c>
      <c r="I14" s="441">
        <v>222637</v>
      </c>
      <c r="J14" s="442"/>
    </row>
    <row r="15" spans="1:11" s="116" customFormat="1" ht="36" customHeight="1">
      <c r="A15" s="209">
        <v>2021</v>
      </c>
      <c r="B15" s="503" t="s">
        <v>474</v>
      </c>
      <c r="C15" s="210" t="s">
        <v>31</v>
      </c>
      <c r="D15" s="354">
        <v>221642</v>
      </c>
      <c r="E15" s="211">
        <v>51.7</v>
      </c>
      <c r="F15" s="354">
        <v>219572</v>
      </c>
      <c r="G15" s="210" t="s">
        <v>31</v>
      </c>
      <c r="H15" s="210" t="s">
        <v>31</v>
      </c>
      <c r="I15" s="439">
        <v>219572</v>
      </c>
      <c r="J15" s="440"/>
    </row>
    <row r="16" spans="1:11" s="116" customFormat="1" ht="18" customHeight="1">
      <c r="A16" s="384" t="s">
        <v>440</v>
      </c>
      <c r="B16" s="318" t="s">
        <v>117</v>
      </c>
      <c r="C16" s="319"/>
      <c r="D16" s="309"/>
      <c r="E16" s="319"/>
      <c r="F16" s="416" t="s">
        <v>118</v>
      </c>
      <c r="G16" s="417"/>
      <c r="H16" s="417"/>
      <c r="I16" s="418"/>
      <c r="J16" s="419" t="s">
        <v>119</v>
      </c>
    </row>
    <row r="17" spans="1:10" s="116" customFormat="1" ht="18" customHeight="1">
      <c r="A17" s="385"/>
      <c r="B17" s="422" t="s">
        <v>120</v>
      </c>
      <c r="C17" s="422"/>
      <c r="D17" s="422"/>
      <c r="E17" s="423"/>
      <c r="F17" s="424" t="s">
        <v>121</v>
      </c>
      <c r="G17" s="425"/>
      <c r="H17" s="425"/>
      <c r="I17" s="426"/>
      <c r="J17" s="420"/>
    </row>
    <row r="18" spans="1:10" ht="25.5" customHeight="1">
      <c r="A18" s="385"/>
      <c r="B18" s="320" t="s">
        <v>122</v>
      </c>
      <c r="C18" s="321"/>
      <c r="D18" s="322"/>
      <c r="E18" s="323" t="s">
        <v>123</v>
      </c>
      <c r="F18" s="324" t="s">
        <v>124</v>
      </c>
      <c r="G18" s="321"/>
      <c r="H18" s="322"/>
      <c r="I18" s="323" t="s">
        <v>123</v>
      </c>
      <c r="J18" s="420"/>
    </row>
    <row r="19" spans="1:10" ht="29.25" customHeight="1">
      <c r="A19" s="385"/>
      <c r="B19" s="427" t="s">
        <v>442</v>
      </c>
      <c r="C19" s="362" t="s">
        <v>125</v>
      </c>
      <c r="D19" s="362" t="s">
        <v>126</v>
      </c>
      <c r="E19" s="314"/>
      <c r="F19" s="325"/>
      <c r="G19" s="326" t="s">
        <v>127</v>
      </c>
      <c r="H19" s="326" t="s">
        <v>128</v>
      </c>
      <c r="I19" s="314"/>
      <c r="J19" s="420"/>
    </row>
    <row r="20" spans="1:10" ht="18" customHeight="1">
      <c r="A20" s="386"/>
      <c r="B20" s="399"/>
      <c r="C20" s="364"/>
      <c r="D20" s="364"/>
      <c r="E20" s="327"/>
      <c r="F20" s="327"/>
      <c r="G20" s="328" t="s">
        <v>129</v>
      </c>
      <c r="H20" s="328" t="s">
        <v>130</v>
      </c>
      <c r="I20" s="327"/>
      <c r="J20" s="421"/>
    </row>
    <row r="21" spans="1:10" ht="36" customHeight="1">
      <c r="A21" s="120">
        <v>2016</v>
      </c>
      <c r="B21" s="352" t="s">
        <v>31</v>
      </c>
      <c r="C21" s="353" t="s">
        <v>31</v>
      </c>
      <c r="D21" s="352" t="s">
        <v>31</v>
      </c>
      <c r="E21" s="73">
        <v>25.8</v>
      </c>
      <c r="F21" s="353">
        <v>4726</v>
      </c>
      <c r="G21" s="353">
        <v>4011</v>
      </c>
      <c r="H21" s="353">
        <v>715</v>
      </c>
      <c r="I21" s="485">
        <v>26.2</v>
      </c>
      <c r="J21" s="497">
        <v>98.04</v>
      </c>
    </row>
    <row r="22" spans="1:10" ht="36" customHeight="1">
      <c r="A22" s="120">
        <v>2017</v>
      </c>
      <c r="B22" s="352" t="s">
        <v>31</v>
      </c>
      <c r="C22" s="353" t="s">
        <v>31</v>
      </c>
      <c r="D22" s="352" t="s">
        <v>31</v>
      </c>
      <c r="E22" s="73">
        <v>26.2</v>
      </c>
      <c r="F22" s="353">
        <v>4651</v>
      </c>
      <c r="G22" s="353">
        <v>3980</v>
      </c>
      <c r="H22" s="353">
        <v>671</v>
      </c>
      <c r="I22" s="485">
        <v>26.2</v>
      </c>
      <c r="J22" s="497">
        <v>98.04</v>
      </c>
    </row>
    <row r="23" spans="1:10" ht="36" customHeight="1">
      <c r="A23" s="120">
        <v>2018</v>
      </c>
      <c r="B23" s="352" t="s">
        <v>31</v>
      </c>
      <c r="C23" s="352" t="s">
        <v>31</v>
      </c>
      <c r="D23" s="352" t="s">
        <v>31</v>
      </c>
      <c r="E23" s="73">
        <v>35.1</v>
      </c>
      <c r="F23" s="353">
        <v>4541</v>
      </c>
      <c r="G23" s="353">
        <v>4000</v>
      </c>
      <c r="H23" s="353">
        <v>541</v>
      </c>
      <c r="I23" s="485">
        <v>16.600000000000001</v>
      </c>
      <c r="J23" s="497">
        <v>98.1</v>
      </c>
    </row>
    <row r="24" spans="1:10" ht="36" customHeight="1">
      <c r="A24" s="120">
        <v>2019</v>
      </c>
      <c r="B24" s="352" t="s">
        <v>31</v>
      </c>
      <c r="C24" s="352" t="s">
        <v>31</v>
      </c>
      <c r="D24" s="352" t="s">
        <v>31</v>
      </c>
      <c r="E24" s="73">
        <v>35.06</v>
      </c>
      <c r="F24" s="353">
        <v>4541</v>
      </c>
      <c r="G24" s="353">
        <v>4000</v>
      </c>
      <c r="H24" s="353">
        <v>541</v>
      </c>
      <c r="I24" s="485">
        <v>16.64</v>
      </c>
      <c r="J24" s="497">
        <v>98.1</v>
      </c>
    </row>
    <row r="25" spans="1:10" ht="36" customHeight="1">
      <c r="A25" s="120">
        <v>2020</v>
      </c>
      <c r="B25" s="95" t="s">
        <v>31</v>
      </c>
      <c r="C25" s="95" t="s">
        <v>31</v>
      </c>
      <c r="D25" s="95" t="s">
        <v>31</v>
      </c>
      <c r="E25" s="75">
        <v>35.057000000000002</v>
      </c>
      <c r="F25" s="358">
        <v>4541</v>
      </c>
      <c r="G25" s="358">
        <v>4000</v>
      </c>
      <c r="H25" s="358">
        <v>541</v>
      </c>
      <c r="I25" s="489">
        <v>16.64</v>
      </c>
      <c r="J25" s="498">
        <v>98.1</v>
      </c>
    </row>
    <row r="26" spans="1:10" ht="36" customHeight="1">
      <c r="A26" s="209">
        <v>2021</v>
      </c>
      <c r="B26" s="212" t="s">
        <v>31</v>
      </c>
      <c r="C26" s="212" t="s">
        <v>31</v>
      </c>
      <c r="D26" s="212" t="s">
        <v>31</v>
      </c>
      <c r="E26" s="197">
        <v>37.69</v>
      </c>
      <c r="F26" s="196">
        <v>2070</v>
      </c>
      <c r="G26" s="196">
        <v>1403</v>
      </c>
      <c r="H26" s="196">
        <v>667</v>
      </c>
      <c r="I26" s="499">
        <v>14.01</v>
      </c>
      <c r="J26" s="500">
        <v>99.01</v>
      </c>
    </row>
    <row r="27" spans="1:10" s="117" customFormat="1" ht="15.95" customHeight="1">
      <c r="A27" s="415" t="s">
        <v>131</v>
      </c>
      <c r="B27" s="415"/>
      <c r="C27" s="415"/>
      <c r="D27" s="415"/>
      <c r="E27" s="415"/>
      <c r="F27" s="415"/>
      <c r="G27" s="415"/>
      <c r="H27" s="415"/>
      <c r="I27" s="415"/>
      <c r="J27" s="415"/>
    </row>
    <row r="28" spans="1:10" ht="14.25" customHeight="1">
      <c r="A28" s="109"/>
      <c r="B28" s="18"/>
      <c r="C28" s="18"/>
      <c r="F28" s="18"/>
      <c r="G28" s="18"/>
      <c r="H28" s="18"/>
      <c r="I28" s="18"/>
    </row>
    <row r="29" spans="1:10" ht="14.25" customHeight="1">
      <c r="A29" s="109"/>
      <c r="B29" s="18"/>
      <c r="C29" s="18"/>
      <c r="F29" s="18"/>
      <c r="G29" s="18"/>
      <c r="H29" s="18"/>
      <c r="I29" s="18"/>
    </row>
    <row r="30" spans="1:10" ht="14.25" customHeight="1">
      <c r="A30" s="109"/>
      <c r="B30" s="18"/>
      <c r="C30" s="18"/>
      <c r="F30" s="18"/>
      <c r="G30" s="18"/>
      <c r="H30" s="18"/>
      <c r="I30" s="18"/>
    </row>
    <row r="31" spans="1:10" ht="14.25" customHeight="1">
      <c r="A31" s="109"/>
      <c r="B31" s="18"/>
      <c r="C31" s="18"/>
      <c r="F31" s="18"/>
      <c r="G31" s="18"/>
      <c r="H31" s="18"/>
      <c r="I31" s="18"/>
    </row>
    <row r="32" spans="1:10" ht="14.25" customHeight="1">
      <c r="A32" s="109"/>
      <c r="B32" s="18"/>
      <c r="C32" s="18"/>
      <c r="F32" s="18"/>
      <c r="G32" s="18"/>
      <c r="H32" s="18"/>
      <c r="I32" s="18"/>
    </row>
    <row r="33" spans="1:9" ht="14.25" customHeight="1">
      <c r="A33" s="109"/>
      <c r="B33" s="18"/>
      <c r="C33" s="18"/>
      <c r="F33" s="18"/>
      <c r="G33" s="18"/>
      <c r="H33" s="18"/>
      <c r="I33" s="18"/>
    </row>
    <row r="34" spans="1:9" ht="14.25" customHeight="1">
      <c r="A34" s="109"/>
      <c r="B34" s="18"/>
      <c r="C34" s="18"/>
      <c r="F34" s="18"/>
      <c r="G34" s="18"/>
      <c r="H34" s="18"/>
      <c r="I34" s="18"/>
    </row>
    <row r="35" spans="1:9" ht="14.25" customHeight="1">
      <c r="A35" s="109"/>
      <c r="B35" s="18"/>
      <c r="C35" s="18"/>
      <c r="F35" s="18"/>
      <c r="G35" s="18"/>
      <c r="H35" s="18"/>
      <c r="I35" s="18"/>
    </row>
    <row r="36" spans="1:9" ht="14.25" customHeight="1">
      <c r="A36" s="109"/>
      <c r="B36" s="18"/>
      <c r="C36" s="18"/>
      <c r="F36" s="18"/>
      <c r="G36" s="18"/>
      <c r="H36" s="18"/>
      <c r="I36" s="18"/>
    </row>
    <row r="37" spans="1:9" ht="14.25" customHeight="1">
      <c r="A37" s="109"/>
      <c r="B37" s="18"/>
      <c r="C37" s="18"/>
      <c r="F37" s="18"/>
      <c r="G37" s="18"/>
      <c r="H37" s="18"/>
      <c r="I37" s="18"/>
    </row>
    <row r="38" spans="1:9" ht="14.25" customHeight="1">
      <c r="A38" s="109"/>
      <c r="B38" s="18"/>
      <c r="C38" s="18"/>
      <c r="F38" s="18"/>
      <c r="G38" s="18"/>
      <c r="H38" s="18"/>
      <c r="I38" s="18"/>
    </row>
    <row r="39" spans="1:9" ht="14.25" customHeight="1">
      <c r="A39" s="109"/>
      <c r="B39" s="18"/>
      <c r="C39" s="18"/>
      <c r="F39" s="18"/>
      <c r="G39" s="18"/>
      <c r="H39" s="18"/>
      <c r="I39" s="18"/>
    </row>
    <row r="40" spans="1:9" ht="14.25" customHeight="1">
      <c r="A40" s="109"/>
      <c r="B40" s="18"/>
      <c r="C40" s="18"/>
      <c r="F40" s="18"/>
      <c r="G40" s="18"/>
      <c r="H40" s="18"/>
      <c r="I40" s="18"/>
    </row>
    <row r="41" spans="1:9" ht="14.25" customHeight="1">
      <c r="A41" s="109"/>
      <c r="B41" s="18"/>
      <c r="C41" s="18"/>
      <c r="F41" s="18"/>
      <c r="G41" s="18"/>
      <c r="H41" s="18"/>
      <c r="I41" s="18"/>
    </row>
    <row r="42" spans="1:9" ht="14.25" customHeight="1">
      <c r="A42" s="109"/>
      <c r="B42" s="18"/>
      <c r="C42" s="18"/>
      <c r="F42" s="18"/>
      <c r="G42" s="18"/>
      <c r="H42" s="18"/>
      <c r="I42" s="18"/>
    </row>
    <row r="43" spans="1:9" ht="14.25" customHeight="1">
      <c r="A43" s="109"/>
      <c r="B43" s="18"/>
      <c r="C43" s="18"/>
      <c r="F43" s="18"/>
      <c r="G43" s="18"/>
      <c r="H43" s="18"/>
      <c r="I43" s="18"/>
    </row>
    <row r="44" spans="1:9" ht="14.25" customHeight="1">
      <c r="A44" s="109"/>
      <c r="B44" s="18"/>
      <c r="C44" s="18"/>
      <c r="F44" s="18"/>
      <c r="G44" s="18"/>
      <c r="H44" s="18"/>
      <c r="I44" s="18"/>
    </row>
    <row r="45" spans="1:9" ht="14.25" customHeight="1">
      <c r="A45" s="109"/>
      <c r="B45" s="18"/>
      <c r="C45" s="18"/>
      <c r="F45" s="18"/>
      <c r="G45" s="18"/>
      <c r="H45" s="18"/>
      <c r="I45" s="18"/>
    </row>
    <row r="46" spans="1:9" ht="14.25" customHeight="1">
      <c r="A46" s="109"/>
      <c r="B46" s="18"/>
      <c r="C46" s="18"/>
      <c r="F46" s="18"/>
      <c r="G46" s="18"/>
      <c r="H46" s="18"/>
      <c r="I46" s="18"/>
    </row>
    <row r="47" spans="1:9" ht="14.25" customHeight="1">
      <c r="A47" s="109"/>
      <c r="B47" s="18"/>
      <c r="C47" s="18"/>
      <c r="F47" s="18"/>
      <c r="G47" s="18"/>
      <c r="H47" s="18"/>
      <c r="I47" s="18"/>
    </row>
    <row r="48" spans="1:9" ht="14.25" customHeight="1">
      <c r="A48" s="109"/>
      <c r="B48" s="18"/>
      <c r="C48" s="18"/>
      <c r="F48" s="18"/>
      <c r="G48" s="18"/>
      <c r="H48" s="18"/>
      <c r="I48" s="18"/>
    </row>
    <row r="49" spans="1:9" ht="14.25" customHeight="1">
      <c r="A49" s="109"/>
      <c r="B49" s="18"/>
      <c r="C49" s="18"/>
      <c r="F49" s="18"/>
      <c r="G49" s="18"/>
      <c r="H49" s="18"/>
      <c r="I49" s="18"/>
    </row>
    <row r="50" spans="1:9" ht="14.25" customHeight="1">
      <c r="A50" s="109"/>
      <c r="B50" s="18"/>
      <c r="C50" s="18"/>
      <c r="F50" s="18"/>
      <c r="G50" s="18"/>
      <c r="H50" s="18"/>
      <c r="I50" s="18"/>
    </row>
    <row r="51" spans="1:9" ht="14.25" customHeight="1">
      <c r="A51" s="109"/>
      <c r="B51" s="18"/>
      <c r="C51" s="18"/>
      <c r="F51" s="18"/>
      <c r="G51" s="18"/>
      <c r="H51" s="18"/>
      <c r="I51" s="18"/>
    </row>
    <row r="52" spans="1:9" ht="14.25" customHeight="1">
      <c r="A52" s="109"/>
      <c r="B52" s="18"/>
      <c r="C52" s="18"/>
      <c r="F52" s="18"/>
      <c r="G52" s="18"/>
      <c r="H52" s="18"/>
      <c r="I52" s="18"/>
    </row>
    <row r="53" spans="1:9" ht="14.25" customHeight="1">
      <c r="A53" s="109"/>
      <c r="B53" s="18"/>
      <c r="C53" s="18"/>
      <c r="F53" s="18"/>
      <c r="G53" s="18"/>
      <c r="H53" s="18"/>
      <c r="I53" s="18"/>
    </row>
    <row r="54" spans="1:9" ht="14.25" customHeight="1">
      <c r="A54" s="109"/>
      <c r="B54" s="18"/>
      <c r="C54" s="18"/>
      <c r="F54" s="18"/>
      <c r="G54" s="18"/>
      <c r="H54" s="18"/>
      <c r="I54" s="18"/>
    </row>
    <row r="55" spans="1:9" ht="14.25" customHeight="1">
      <c r="A55" s="109"/>
      <c r="B55" s="18"/>
      <c r="C55" s="18"/>
      <c r="F55" s="18"/>
      <c r="G55" s="18"/>
      <c r="H55" s="18"/>
      <c r="I55" s="18"/>
    </row>
    <row r="56" spans="1:9" ht="14.25" customHeight="1">
      <c r="A56" s="109"/>
      <c r="B56" s="18"/>
      <c r="C56" s="18"/>
      <c r="F56" s="18"/>
      <c r="G56" s="18"/>
      <c r="H56" s="18"/>
      <c r="I56" s="18"/>
    </row>
    <row r="57" spans="1:9" ht="14.25" customHeight="1">
      <c r="A57" s="109"/>
      <c r="B57" s="18"/>
      <c r="C57" s="18"/>
      <c r="F57" s="18"/>
      <c r="G57" s="18"/>
      <c r="H57" s="18"/>
      <c r="I57" s="18"/>
    </row>
    <row r="58" spans="1:9" ht="14.25" customHeight="1">
      <c r="A58" s="109"/>
      <c r="B58" s="18"/>
      <c r="C58" s="18"/>
      <c r="F58" s="18"/>
      <c r="G58" s="18"/>
      <c r="H58" s="18"/>
      <c r="I58" s="18"/>
    </row>
    <row r="59" spans="1:9" ht="14.25" customHeight="1">
      <c r="A59" s="109"/>
      <c r="B59" s="18"/>
      <c r="C59" s="18"/>
      <c r="F59" s="18"/>
      <c r="G59" s="18"/>
      <c r="H59" s="18"/>
      <c r="I59" s="18"/>
    </row>
    <row r="60" spans="1:9" ht="14.25" customHeight="1">
      <c r="A60" s="109"/>
      <c r="B60" s="18"/>
      <c r="C60" s="18"/>
      <c r="F60" s="18"/>
      <c r="G60" s="18"/>
      <c r="H60" s="18"/>
      <c r="I60" s="18"/>
    </row>
    <row r="61" spans="1:9" ht="14.25" customHeight="1">
      <c r="A61" s="109"/>
      <c r="B61" s="18"/>
      <c r="C61" s="18"/>
      <c r="F61" s="18"/>
      <c r="G61" s="18"/>
      <c r="H61" s="18"/>
      <c r="I61" s="18"/>
    </row>
    <row r="62" spans="1:9" ht="14.25" customHeight="1">
      <c r="A62" s="109"/>
      <c r="B62" s="18"/>
      <c r="C62" s="18"/>
      <c r="F62" s="18"/>
      <c r="G62" s="18"/>
      <c r="H62" s="18"/>
      <c r="I62" s="18"/>
    </row>
    <row r="63" spans="1:9" ht="14.25" customHeight="1">
      <c r="A63" s="109"/>
      <c r="B63" s="18"/>
      <c r="C63" s="18"/>
      <c r="F63" s="18"/>
      <c r="G63" s="18"/>
      <c r="H63" s="18"/>
      <c r="I63" s="18"/>
    </row>
    <row r="64" spans="1:9" ht="14.25" customHeight="1">
      <c r="A64" s="109"/>
      <c r="B64" s="18"/>
      <c r="C64" s="18"/>
      <c r="F64" s="18"/>
      <c r="G64" s="18"/>
      <c r="H64" s="18"/>
      <c r="I64" s="18"/>
    </row>
    <row r="65" spans="1:9" ht="14.25" customHeight="1">
      <c r="A65" s="109"/>
      <c r="B65" s="18"/>
      <c r="C65" s="18"/>
      <c r="F65" s="18"/>
      <c r="G65" s="18"/>
      <c r="H65" s="18"/>
      <c r="I65" s="18"/>
    </row>
    <row r="66" spans="1:9" ht="14.25" customHeight="1">
      <c r="A66" s="109"/>
      <c r="B66" s="18"/>
      <c r="C66" s="18"/>
      <c r="F66" s="18"/>
      <c r="G66" s="18"/>
      <c r="H66" s="18"/>
      <c r="I66" s="18"/>
    </row>
    <row r="67" spans="1:9" ht="14.25" customHeight="1">
      <c r="A67" s="109"/>
      <c r="B67" s="18"/>
      <c r="C67" s="18"/>
      <c r="F67" s="18"/>
      <c r="G67" s="18"/>
      <c r="H67" s="18"/>
      <c r="I67" s="18"/>
    </row>
    <row r="68" spans="1:9" ht="14.25" customHeight="1">
      <c r="A68" s="109"/>
      <c r="B68" s="18"/>
      <c r="C68" s="18"/>
      <c r="F68" s="18"/>
      <c r="G68" s="18"/>
      <c r="H68" s="18"/>
      <c r="I68" s="18"/>
    </row>
    <row r="69" spans="1:9" ht="14.25" customHeight="1">
      <c r="A69" s="109"/>
      <c r="B69" s="18"/>
      <c r="C69" s="18"/>
      <c r="F69" s="18"/>
      <c r="G69" s="18"/>
      <c r="H69" s="18"/>
      <c r="I69" s="18"/>
    </row>
    <row r="70" spans="1:9" ht="14.25" customHeight="1">
      <c r="A70" s="109"/>
      <c r="B70" s="18"/>
      <c r="C70" s="18"/>
      <c r="F70" s="18"/>
      <c r="G70" s="18"/>
      <c r="H70" s="18"/>
      <c r="I70" s="18"/>
    </row>
    <row r="71" spans="1:9" ht="14.25" customHeight="1">
      <c r="A71" s="109"/>
      <c r="B71" s="18"/>
      <c r="C71" s="18"/>
      <c r="F71" s="18"/>
      <c r="G71" s="18"/>
      <c r="H71" s="18"/>
      <c r="I71" s="18"/>
    </row>
    <row r="72" spans="1:9" ht="14.25" customHeight="1">
      <c r="A72" s="109"/>
      <c r="B72" s="18"/>
      <c r="C72" s="18"/>
      <c r="F72" s="18"/>
      <c r="G72" s="18"/>
      <c r="H72" s="18"/>
      <c r="I72" s="18"/>
    </row>
    <row r="73" spans="1:9" ht="14.25" customHeight="1">
      <c r="A73" s="109"/>
      <c r="B73" s="18"/>
      <c r="C73" s="18"/>
      <c r="F73" s="18"/>
      <c r="G73" s="18"/>
      <c r="H73" s="18"/>
      <c r="I73" s="18"/>
    </row>
    <row r="74" spans="1:9" ht="14.25" customHeight="1">
      <c r="A74" s="109"/>
      <c r="B74" s="18"/>
      <c r="C74" s="18"/>
      <c r="F74" s="18"/>
      <c r="G74" s="18"/>
      <c r="H74" s="18"/>
      <c r="I74" s="18"/>
    </row>
    <row r="75" spans="1:9" ht="14.25" customHeight="1">
      <c r="A75" s="109"/>
      <c r="B75" s="18"/>
      <c r="C75" s="18"/>
      <c r="F75" s="18"/>
      <c r="G75" s="18"/>
      <c r="H75" s="18"/>
      <c r="I75" s="18"/>
    </row>
    <row r="76" spans="1:9" ht="14.25" customHeight="1">
      <c r="A76" s="109"/>
      <c r="B76" s="18"/>
      <c r="C76" s="18"/>
      <c r="F76" s="18"/>
      <c r="G76" s="18"/>
      <c r="H76" s="18"/>
      <c r="I76" s="18"/>
    </row>
    <row r="77" spans="1:9" ht="14.25" customHeight="1">
      <c r="A77" s="109"/>
      <c r="B77" s="18"/>
      <c r="C77" s="18"/>
      <c r="F77" s="18"/>
      <c r="G77" s="18"/>
      <c r="H77" s="18"/>
      <c r="I77" s="18"/>
    </row>
    <row r="78" spans="1:9" ht="14.25" customHeight="1">
      <c r="A78" s="109"/>
      <c r="B78" s="18"/>
      <c r="C78" s="18"/>
      <c r="F78" s="18"/>
      <c r="G78" s="18"/>
      <c r="H78" s="18"/>
      <c r="I78" s="18"/>
    </row>
    <row r="79" spans="1:9" ht="14.25" customHeight="1">
      <c r="A79" s="109"/>
      <c r="B79" s="18"/>
      <c r="C79" s="18"/>
      <c r="F79" s="18"/>
      <c r="G79" s="18"/>
      <c r="H79" s="18"/>
      <c r="I79" s="18"/>
    </row>
    <row r="80" spans="1:9" ht="14.25" customHeight="1">
      <c r="A80" s="109"/>
      <c r="B80" s="18"/>
      <c r="C80" s="18"/>
      <c r="F80" s="18"/>
      <c r="G80" s="18"/>
      <c r="H80" s="18"/>
      <c r="I80" s="18"/>
    </row>
    <row r="81" spans="1:9" ht="14.25" customHeight="1">
      <c r="A81" s="109"/>
      <c r="B81" s="18"/>
      <c r="C81" s="18"/>
      <c r="F81" s="18"/>
      <c r="G81" s="18"/>
      <c r="H81" s="18"/>
      <c r="I81" s="18"/>
    </row>
    <row r="82" spans="1:9" ht="14.25" customHeight="1">
      <c r="A82" s="109"/>
      <c r="B82" s="18"/>
      <c r="C82" s="18"/>
      <c r="F82" s="18"/>
      <c r="G82" s="18"/>
      <c r="H82" s="18"/>
      <c r="I82" s="18"/>
    </row>
    <row r="83" spans="1:9" ht="14.25" customHeight="1">
      <c r="A83" s="109"/>
      <c r="B83" s="18"/>
      <c r="C83" s="18"/>
      <c r="F83" s="18"/>
      <c r="G83" s="18"/>
      <c r="H83" s="18"/>
      <c r="I83" s="18"/>
    </row>
    <row r="84" spans="1:9" ht="14.25" customHeight="1">
      <c r="A84" s="109"/>
      <c r="B84" s="18"/>
      <c r="C84" s="18"/>
      <c r="F84" s="18"/>
      <c r="G84" s="18"/>
      <c r="H84" s="18"/>
      <c r="I84" s="18"/>
    </row>
    <row r="85" spans="1:9" ht="14.25" customHeight="1">
      <c r="A85" s="109"/>
      <c r="B85" s="18"/>
      <c r="C85" s="18"/>
      <c r="F85" s="18"/>
      <c r="G85" s="18"/>
      <c r="H85" s="18"/>
      <c r="I85" s="18"/>
    </row>
    <row r="86" spans="1:9" ht="14.25" customHeight="1">
      <c r="A86" s="109"/>
      <c r="B86" s="18"/>
      <c r="C86" s="18"/>
      <c r="F86" s="18"/>
      <c r="G86" s="18"/>
      <c r="H86" s="18"/>
      <c r="I86" s="18"/>
    </row>
    <row r="87" spans="1:9" ht="14.25" customHeight="1">
      <c r="A87" s="109"/>
      <c r="B87" s="18"/>
      <c r="C87" s="18"/>
      <c r="F87" s="18"/>
      <c r="G87" s="18"/>
      <c r="H87" s="18"/>
      <c r="I87" s="18"/>
    </row>
    <row r="88" spans="1:9" ht="14.25" customHeight="1">
      <c r="A88" s="109"/>
      <c r="B88" s="18"/>
      <c r="C88" s="18"/>
      <c r="F88" s="18"/>
      <c r="G88" s="18"/>
      <c r="H88" s="18"/>
      <c r="I88" s="18"/>
    </row>
    <row r="89" spans="1:9" ht="14.25" customHeight="1">
      <c r="A89" s="109"/>
      <c r="B89" s="18"/>
      <c r="C89" s="18"/>
      <c r="F89" s="18"/>
      <c r="G89" s="18"/>
      <c r="H89" s="18"/>
      <c r="I89" s="18"/>
    </row>
    <row r="90" spans="1:9" ht="14.25" customHeight="1">
      <c r="A90" s="109"/>
      <c r="B90" s="18"/>
      <c r="C90" s="18"/>
      <c r="F90" s="18"/>
      <c r="G90" s="18"/>
      <c r="H90" s="18"/>
      <c r="I90" s="18"/>
    </row>
    <row r="91" spans="1:9" ht="14.25" customHeight="1">
      <c r="A91" s="109"/>
      <c r="B91" s="18"/>
      <c r="C91" s="18"/>
      <c r="F91" s="18"/>
      <c r="G91" s="18"/>
      <c r="H91" s="18"/>
      <c r="I91" s="18"/>
    </row>
    <row r="92" spans="1:9" ht="14.25" customHeight="1">
      <c r="A92" s="109"/>
      <c r="B92" s="18"/>
      <c r="C92" s="18"/>
      <c r="F92" s="18"/>
      <c r="G92" s="18"/>
      <c r="H92" s="18"/>
      <c r="I92" s="18"/>
    </row>
    <row r="93" spans="1:9" ht="14.25" customHeight="1">
      <c r="A93" s="109"/>
      <c r="B93" s="18"/>
      <c r="C93" s="18"/>
      <c r="F93" s="18"/>
      <c r="G93" s="18"/>
      <c r="H93" s="18"/>
      <c r="I93" s="18"/>
    </row>
    <row r="94" spans="1:9" ht="14.25" customHeight="1">
      <c r="A94" s="109"/>
      <c r="B94" s="18"/>
      <c r="C94" s="18"/>
      <c r="F94" s="18"/>
      <c r="G94" s="18"/>
      <c r="H94" s="18"/>
      <c r="I94" s="18"/>
    </row>
    <row r="95" spans="1:9" ht="14.25" customHeight="1">
      <c r="A95" s="109"/>
      <c r="B95" s="18"/>
      <c r="C95" s="18"/>
      <c r="F95" s="18"/>
      <c r="G95" s="18"/>
      <c r="H95" s="18"/>
      <c r="I95" s="18"/>
    </row>
    <row r="96" spans="1:9" ht="14.25" customHeight="1">
      <c r="A96" s="109"/>
      <c r="B96" s="18"/>
      <c r="C96" s="18"/>
      <c r="F96" s="18"/>
      <c r="G96" s="18"/>
      <c r="H96" s="18"/>
      <c r="I96" s="18"/>
    </row>
    <row r="97" spans="1:9" ht="14.25" customHeight="1">
      <c r="A97" s="109"/>
      <c r="B97" s="18"/>
      <c r="C97" s="18"/>
      <c r="F97" s="18"/>
      <c r="G97" s="18"/>
      <c r="H97" s="18"/>
      <c r="I97" s="18"/>
    </row>
    <row r="98" spans="1:9" ht="14.25" customHeight="1">
      <c r="A98" s="109"/>
      <c r="B98" s="18"/>
      <c r="C98" s="18"/>
      <c r="F98" s="18"/>
      <c r="G98" s="18"/>
      <c r="H98" s="18"/>
      <c r="I98" s="18"/>
    </row>
    <row r="99" spans="1:9" ht="14.25" customHeight="1">
      <c r="A99" s="109"/>
      <c r="B99" s="18"/>
      <c r="C99" s="18"/>
      <c r="F99" s="18"/>
      <c r="G99" s="18"/>
      <c r="H99" s="18"/>
      <c r="I99" s="18"/>
    </row>
    <row r="100" spans="1:9" ht="14.25" customHeight="1">
      <c r="A100" s="109"/>
      <c r="B100" s="18"/>
      <c r="C100" s="18"/>
      <c r="F100" s="18"/>
      <c r="G100" s="18"/>
      <c r="H100" s="18"/>
      <c r="I100" s="18"/>
    </row>
    <row r="101" spans="1:9" ht="14.25" customHeight="1">
      <c r="A101" s="109"/>
      <c r="B101" s="18"/>
      <c r="C101" s="18"/>
      <c r="F101" s="18"/>
      <c r="G101" s="18"/>
      <c r="H101" s="18"/>
      <c r="I101" s="18"/>
    </row>
    <row r="102" spans="1:9" ht="14.25" customHeight="1">
      <c r="A102" s="109"/>
      <c r="B102" s="18"/>
      <c r="C102" s="18"/>
      <c r="F102" s="18"/>
      <c r="G102" s="18"/>
      <c r="H102" s="18"/>
      <c r="I102" s="18"/>
    </row>
    <row r="103" spans="1:9" ht="14.25" customHeight="1">
      <c r="A103" s="109"/>
      <c r="B103" s="18"/>
      <c r="C103" s="18"/>
      <c r="F103" s="18"/>
      <c r="G103" s="18"/>
      <c r="H103" s="18"/>
      <c r="I103" s="18"/>
    </row>
    <row r="104" spans="1:9" ht="14.25" customHeight="1">
      <c r="A104" s="109"/>
      <c r="B104" s="18"/>
      <c r="C104" s="18"/>
      <c r="F104" s="18"/>
      <c r="G104" s="18"/>
      <c r="H104" s="18"/>
      <c r="I104" s="18"/>
    </row>
    <row r="105" spans="1:9" ht="14.25" customHeight="1">
      <c r="A105" s="109"/>
      <c r="B105" s="18"/>
      <c r="C105" s="18"/>
      <c r="F105" s="18"/>
      <c r="G105" s="18"/>
      <c r="H105" s="18"/>
      <c r="I105" s="18"/>
    </row>
    <row r="106" spans="1:9" ht="14.25" customHeight="1">
      <c r="A106" s="109"/>
      <c r="B106" s="18"/>
      <c r="C106" s="18"/>
      <c r="F106" s="18"/>
      <c r="G106" s="18"/>
      <c r="H106" s="18"/>
      <c r="I106" s="18"/>
    </row>
    <row r="107" spans="1:9" ht="14.25" customHeight="1">
      <c r="A107" s="109"/>
      <c r="B107" s="18"/>
      <c r="C107" s="18"/>
      <c r="F107" s="18"/>
      <c r="G107" s="18"/>
      <c r="H107" s="18"/>
      <c r="I107" s="18"/>
    </row>
    <row r="108" spans="1:9" ht="14.25" customHeight="1">
      <c r="A108" s="109"/>
      <c r="B108" s="18"/>
      <c r="C108" s="18"/>
      <c r="F108" s="18"/>
      <c r="G108" s="18"/>
      <c r="H108" s="18"/>
      <c r="I108" s="18"/>
    </row>
    <row r="109" spans="1:9" ht="14.25" customHeight="1">
      <c r="A109" s="109"/>
      <c r="B109" s="18"/>
      <c r="C109" s="18"/>
      <c r="F109" s="18"/>
      <c r="G109" s="18"/>
      <c r="H109" s="18"/>
      <c r="I109" s="18"/>
    </row>
    <row r="110" spans="1:9" ht="14.25" customHeight="1">
      <c r="A110" s="109"/>
      <c r="B110" s="18"/>
      <c r="C110" s="18"/>
      <c r="F110" s="18"/>
      <c r="G110" s="18"/>
      <c r="H110" s="18"/>
      <c r="I110" s="18"/>
    </row>
    <row r="111" spans="1:9" ht="14.25" customHeight="1">
      <c r="A111" s="109"/>
      <c r="B111" s="18"/>
      <c r="C111" s="18"/>
      <c r="F111" s="18"/>
      <c r="G111" s="18"/>
      <c r="H111" s="18"/>
      <c r="I111" s="18"/>
    </row>
    <row r="112" spans="1:9" ht="14.25" customHeight="1">
      <c r="A112" s="109"/>
      <c r="B112" s="18"/>
      <c r="C112" s="18"/>
      <c r="F112" s="18"/>
      <c r="G112" s="18"/>
      <c r="H112" s="18"/>
      <c r="I112" s="18"/>
    </row>
    <row r="113" spans="1:9" ht="14.25" customHeight="1">
      <c r="A113" s="109"/>
      <c r="B113" s="18"/>
      <c r="C113" s="18"/>
      <c r="F113" s="18"/>
      <c r="G113" s="18"/>
      <c r="H113" s="18"/>
      <c r="I113" s="18"/>
    </row>
    <row r="114" spans="1:9" ht="14.25" customHeight="1">
      <c r="A114" s="109"/>
      <c r="B114" s="18"/>
      <c r="C114" s="18"/>
      <c r="F114" s="18"/>
      <c r="G114" s="18"/>
      <c r="H114" s="18"/>
      <c r="I114" s="18"/>
    </row>
    <row r="115" spans="1:9" ht="14.25" customHeight="1">
      <c r="A115" s="109"/>
      <c r="B115" s="18"/>
      <c r="C115" s="18"/>
      <c r="F115" s="18"/>
      <c r="G115" s="18"/>
      <c r="H115" s="18"/>
      <c r="I115" s="18"/>
    </row>
    <row r="116" spans="1:9" ht="14.25" customHeight="1">
      <c r="A116" s="109"/>
      <c r="B116" s="18"/>
      <c r="C116" s="18"/>
      <c r="F116" s="18"/>
      <c r="G116" s="18"/>
      <c r="H116" s="18"/>
      <c r="I116" s="18"/>
    </row>
    <row r="117" spans="1:9" ht="14.25" customHeight="1">
      <c r="A117" s="109"/>
      <c r="B117" s="18"/>
      <c r="C117" s="18"/>
      <c r="F117" s="18"/>
      <c r="G117" s="18"/>
      <c r="H117" s="18"/>
      <c r="I117" s="18"/>
    </row>
    <row r="118" spans="1:9" ht="14.25" customHeight="1">
      <c r="A118" s="109"/>
      <c r="B118" s="18"/>
      <c r="C118" s="18"/>
      <c r="F118" s="18"/>
      <c r="G118" s="18"/>
      <c r="H118" s="18"/>
      <c r="I118" s="18"/>
    </row>
    <row r="119" spans="1:9" ht="14.25" customHeight="1">
      <c r="A119" s="109"/>
      <c r="B119" s="18"/>
      <c r="C119" s="18"/>
      <c r="F119" s="18"/>
      <c r="G119" s="18"/>
      <c r="H119" s="18"/>
      <c r="I119" s="18"/>
    </row>
    <row r="120" spans="1:9" ht="14.25" customHeight="1">
      <c r="A120" s="109"/>
      <c r="B120" s="18"/>
      <c r="C120" s="18"/>
      <c r="F120" s="18"/>
      <c r="G120" s="18"/>
      <c r="H120" s="18"/>
      <c r="I120" s="18"/>
    </row>
    <row r="121" spans="1:9" ht="14.25" customHeight="1">
      <c r="A121" s="109"/>
      <c r="B121" s="18"/>
      <c r="C121" s="18"/>
      <c r="F121" s="18"/>
      <c r="G121" s="18"/>
      <c r="H121" s="18"/>
      <c r="I121" s="18"/>
    </row>
    <row r="122" spans="1:9" ht="14.25" customHeight="1">
      <c r="A122" s="109"/>
      <c r="B122" s="18"/>
      <c r="C122" s="18"/>
      <c r="F122" s="18"/>
      <c r="G122" s="18"/>
      <c r="H122" s="18"/>
      <c r="I122" s="18"/>
    </row>
    <row r="123" spans="1:9" ht="14.25" customHeight="1">
      <c r="A123" s="109"/>
      <c r="B123" s="18"/>
      <c r="C123" s="18"/>
      <c r="F123" s="18"/>
      <c r="G123" s="18"/>
      <c r="H123" s="18"/>
      <c r="I123" s="18"/>
    </row>
    <row r="124" spans="1:9" ht="14.25" customHeight="1">
      <c r="A124" s="109"/>
      <c r="B124" s="18"/>
      <c r="C124" s="18"/>
      <c r="F124" s="18"/>
      <c r="G124" s="18"/>
      <c r="H124" s="18"/>
      <c r="I124" s="18"/>
    </row>
    <row r="125" spans="1:9" ht="14.25" customHeight="1">
      <c r="A125" s="109"/>
      <c r="B125" s="18"/>
      <c r="C125" s="18"/>
      <c r="F125" s="18"/>
      <c r="G125" s="18"/>
      <c r="H125" s="18"/>
      <c r="I125" s="18"/>
    </row>
    <row r="126" spans="1:9" ht="14.25" customHeight="1">
      <c r="A126" s="109"/>
      <c r="B126" s="18"/>
      <c r="C126" s="18"/>
      <c r="F126" s="18"/>
      <c r="G126" s="18"/>
      <c r="H126" s="18"/>
      <c r="I126" s="18"/>
    </row>
  </sheetData>
  <mergeCells count="22">
    <mergeCell ref="I10:J10"/>
    <mergeCell ref="I15:J15"/>
    <mergeCell ref="I14:J14"/>
    <mergeCell ref="I13:J13"/>
    <mergeCell ref="I12:J12"/>
    <mergeCell ref="I11:J11"/>
    <mergeCell ref="A3:J3"/>
    <mergeCell ref="A4:J4"/>
    <mergeCell ref="I5:J5"/>
    <mergeCell ref="F7:J7"/>
    <mergeCell ref="A6:A9"/>
    <mergeCell ref="F8:J8"/>
    <mergeCell ref="I9:J9"/>
    <mergeCell ref="A27:J27"/>
    <mergeCell ref="F16:I16"/>
    <mergeCell ref="J16:J20"/>
    <mergeCell ref="B17:E17"/>
    <mergeCell ref="F17:I17"/>
    <mergeCell ref="B19:B20"/>
    <mergeCell ref="C19:C20"/>
    <mergeCell ref="D19:D20"/>
    <mergeCell ref="A16:A20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11</vt:i4>
      </vt:variant>
    </vt:vector>
  </HeadingPairs>
  <TitlesOfParts>
    <vt:vector size="22" baseType="lpstr">
      <vt:lpstr>1.용도별 전력사용량</vt:lpstr>
      <vt:lpstr>2.제조업중분류별전력사용량</vt:lpstr>
      <vt:lpstr>3.가스공급량</vt:lpstr>
      <vt:lpstr>4.도시가스이용현황</vt:lpstr>
      <vt:lpstr>5.상수도보급현황</vt:lpstr>
      <vt:lpstr>6.상수도관</vt:lpstr>
      <vt:lpstr>7.급수사용량</vt:lpstr>
      <vt:lpstr>8.급수사용료부과</vt:lpstr>
      <vt:lpstr>9.하수도인구 및 보급률</vt:lpstr>
      <vt:lpstr>10.하수도사용료부과</vt:lpstr>
      <vt:lpstr>11.하수관거</vt:lpstr>
      <vt:lpstr>'1.용도별 전력사용량'!Print_Area</vt:lpstr>
      <vt:lpstr>'10.하수도사용료부과'!Print_Area</vt:lpstr>
      <vt:lpstr>'11.하수관거'!Print_Area</vt:lpstr>
      <vt:lpstr>'2.제조업중분류별전력사용량'!Print_Area</vt:lpstr>
      <vt:lpstr>'3.가스공급량'!Print_Area</vt:lpstr>
      <vt:lpstr>'4.도시가스이용현황'!Print_Area</vt:lpstr>
      <vt:lpstr>'5.상수도보급현황'!Print_Area</vt:lpstr>
      <vt:lpstr>'6.상수도관'!Print_Area</vt:lpstr>
      <vt:lpstr>'7.급수사용량'!Print_Area</vt:lpstr>
      <vt:lpstr>'8.급수사용료부과'!Print_Area</vt:lpstr>
      <vt:lpstr>'9.하수도인구 및 보급률'!Print_Area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2023-03-06T11:52:29Z</cp:lastPrinted>
  <dcterms:created xsi:type="dcterms:W3CDTF">2021-01-20T07:57:29Z</dcterms:created>
  <dcterms:modified xsi:type="dcterms:W3CDTF">2023-04-24T01:30:54Z</dcterms:modified>
</cp:coreProperties>
</file>