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. 2022년 통계연보 자료(수정본)\"/>
    </mc:Choice>
  </mc:AlternateContent>
  <bookViews>
    <workbookView xWindow="285" yWindow="-165" windowWidth="23670" windowHeight="11910"/>
  </bookViews>
  <sheets>
    <sheet name="1.주택현황및보급률 " sheetId="6" r:id="rId1"/>
    <sheet name="2.주택소유현황" sheetId="7" r:id="rId2"/>
    <sheet name="3.건축연도별 주택" sheetId="8" r:id="rId3"/>
    <sheet name="4.연면적별 주택" sheetId="9" r:id="rId4"/>
    <sheet name="5.건축허가" sheetId="2" r:id="rId5"/>
    <sheet name="5-1.건축허가(면적)" sheetId="3" r:id="rId6"/>
    <sheet name="6.용도별건축허가" sheetId="4" r:id="rId7"/>
    <sheet name="7.토지거래현황" sheetId="21" r:id="rId8"/>
    <sheet name="8.용도지역" sheetId="11" r:id="rId9"/>
    <sheet name="9.용도지구" sheetId="12" r:id="rId10"/>
    <sheet name="9.용도지구(속)" sheetId="22" r:id="rId11"/>
    <sheet name="10.공원" sheetId="13" r:id="rId12"/>
    <sheet name="11.도로 " sheetId="16" r:id="rId13"/>
    <sheet name="12.폭원별 도로현황" sheetId="17" r:id="rId14"/>
    <sheet name="13.교량 " sheetId="19" r:id="rId15"/>
    <sheet name="14.건설장비" sheetId="20" r:id="rId16"/>
  </sheets>
  <definedNames>
    <definedName name="_xlnm.Print_Area" localSheetId="0">'1.주택현황및보급률 '!$A$1:$F$27</definedName>
    <definedName name="_xlnm.Print_Area" localSheetId="11">'10.공원'!$A$1:$O$43</definedName>
    <definedName name="_xlnm.Print_Area" localSheetId="12">'11.도로 '!$A$1:$I$36</definedName>
    <definedName name="_xlnm.Print_Area" localSheetId="13">'12.폭원별 도로현황'!$A$1:$G$15</definedName>
    <definedName name="_xlnm.Print_Area" localSheetId="14">'13.교량 '!$A$1:$R$30</definedName>
    <definedName name="_xlnm.Print_Area" localSheetId="15">'14.건설장비'!$A$1:$Q$26</definedName>
    <definedName name="_xlnm.Print_Area" localSheetId="1">'2.주택소유현황'!$A$1:$E$20</definedName>
    <definedName name="_xlnm.Print_Area" localSheetId="2">'3.건축연도별 주택'!$A$1:$H$15</definedName>
    <definedName name="_xlnm.Print_Area" localSheetId="3">'4.연면적별 주택'!$A$1:$H$49</definedName>
    <definedName name="_xlnm.Print_Area" localSheetId="4">'5.건축허가'!$A$1:$AJ$52</definedName>
    <definedName name="_xlnm.Print_Area" localSheetId="5">'5-1.건축허가(면적)'!$A$1:$AJ$52</definedName>
    <definedName name="_xlnm.Print_Area" localSheetId="6">'6.용도별건축허가'!$A$1:$I$27</definedName>
    <definedName name="_xlnm.Print_Area" localSheetId="7">'7.토지거래현황'!$A$1:$R$30</definedName>
    <definedName name="_xlnm.Print_Area" localSheetId="8">'8.용도지역'!$A$1:$R$41</definedName>
    <definedName name="_xlnm.Print_Area" localSheetId="9">'9.용도지구'!$A$1:$O$43</definedName>
    <definedName name="_xlnm.Print_Area" localSheetId="10">'9.용도지구(속)'!#REF!</definedName>
  </definedNames>
  <calcPr calcId="162913"/>
</workbook>
</file>

<file path=xl/calcChain.xml><?xml version="1.0" encoding="utf-8"?>
<calcChain xmlns="http://schemas.openxmlformats.org/spreadsheetml/2006/main">
  <c r="B9" i="17" l="1"/>
  <c r="B10" i="17"/>
  <c r="B11" i="17"/>
  <c r="B12" i="17"/>
  <c r="B13" i="17"/>
  <c r="B14" i="17"/>
  <c r="F30" i="16"/>
  <c r="F31" i="16"/>
  <c r="F32" i="16"/>
  <c r="F33" i="16"/>
  <c r="F34" i="16"/>
  <c r="F10" i="16"/>
  <c r="F11" i="16"/>
  <c r="F12" i="16"/>
  <c r="F13" i="16"/>
  <c r="F14" i="16"/>
  <c r="D14" i="16"/>
  <c r="C10" i="16"/>
  <c r="C11" i="16"/>
  <c r="C12" i="16"/>
  <c r="C13" i="16"/>
  <c r="C14" i="16"/>
  <c r="B10" i="16"/>
  <c r="D10" i="16" s="1"/>
  <c r="B11" i="16"/>
  <c r="B12" i="16"/>
  <c r="B13" i="16"/>
  <c r="B14" i="16"/>
  <c r="B15" i="16"/>
  <c r="C15" i="16"/>
  <c r="D15" i="16" s="1"/>
  <c r="F35" i="16"/>
  <c r="D11" i="16" l="1"/>
  <c r="D12" i="16"/>
  <c r="D13" i="16"/>
  <c r="F15" i="16" l="1"/>
  <c r="D12" i="19" l="1"/>
  <c r="B12" i="19" s="1"/>
  <c r="D14" i="19"/>
  <c r="B14" i="19" s="1"/>
  <c r="E15" i="19"/>
  <c r="C15" i="19" s="1"/>
  <c r="D17" i="19"/>
  <c r="B17" i="19" s="1"/>
  <c r="E17" i="19"/>
  <c r="C17" i="19" s="1"/>
  <c r="K24" i="19"/>
  <c r="M24" i="19"/>
  <c r="K25" i="19"/>
  <c r="M25" i="19"/>
  <c r="K26" i="19"/>
  <c r="M26" i="19"/>
  <c r="K27" i="19"/>
  <c r="M27" i="19"/>
  <c r="K29" i="19"/>
  <c r="M29" i="19"/>
  <c r="B24" i="19"/>
  <c r="D24" i="19"/>
  <c r="E12" i="19" s="1"/>
  <c r="C12" i="19" s="1"/>
  <c r="B25" i="19"/>
  <c r="D25" i="19"/>
  <c r="B26" i="19"/>
  <c r="D26" i="19"/>
  <c r="E14" i="19" s="1"/>
  <c r="C14" i="19" s="1"/>
  <c r="B27" i="19"/>
  <c r="D27" i="19"/>
  <c r="C16" i="19"/>
  <c r="B16" i="19"/>
  <c r="M28" i="19"/>
  <c r="E16" i="19" s="1"/>
  <c r="K28" i="19"/>
  <c r="D16" i="19"/>
  <c r="B29" i="19"/>
  <c r="D29" i="19"/>
  <c r="B28" i="19"/>
  <c r="D28" i="19"/>
  <c r="D15" i="19" l="1"/>
  <c r="B15" i="19" s="1"/>
  <c r="E13" i="19"/>
  <c r="C13" i="19" s="1"/>
  <c r="D13" i="19"/>
  <c r="B13" i="19" s="1"/>
  <c r="L39" i="2"/>
  <c r="L40" i="2"/>
  <c r="L41" i="2"/>
  <c r="L42" i="2"/>
  <c r="L44" i="2"/>
  <c r="U44" i="2" l="1"/>
  <c r="C44" i="2"/>
  <c r="H34" i="16" l="1"/>
  <c r="U43" i="2" l="1"/>
  <c r="C43" i="2"/>
  <c r="AD42" i="2"/>
  <c r="U42" i="2"/>
  <c r="C42" i="2"/>
  <c r="U41" i="2"/>
  <c r="C41" i="2"/>
  <c r="AD40" i="2"/>
  <c r="U40" i="2"/>
  <c r="C40" i="2"/>
  <c r="AD39" i="2"/>
  <c r="U39" i="2"/>
  <c r="C39" i="2"/>
  <c r="C15" i="21" l="1"/>
  <c r="B15" i="21"/>
  <c r="F37" i="2"/>
  <c r="E37" i="2"/>
  <c r="D37" i="2"/>
  <c r="E36" i="2"/>
  <c r="D36" i="2"/>
  <c r="G35" i="2"/>
  <c r="F35" i="2"/>
  <c r="E35" i="2"/>
  <c r="D35" i="2"/>
  <c r="G34" i="2"/>
  <c r="F34" i="2"/>
  <c r="E34" i="2"/>
  <c r="D34" i="2"/>
  <c r="I33" i="2"/>
  <c r="H33" i="2"/>
  <c r="G33" i="2"/>
  <c r="F33" i="2"/>
  <c r="E33" i="2"/>
  <c r="D33" i="2"/>
  <c r="H32" i="2"/>
  <c r="F32" i="2"/>
  <c r="E32" i="2"/>
  <c r="D32" i="2"/>
  <c r="I31" i="2"/>
  <c r="H31" i="2"/>
  <c r="G31" i="2"/>
  <c r="F31" i="2"/>
  <c r="E31" i="2"/>
  <c r="D31" i="2"/>
</calcChain>
</file>

<file path=xl/sharedStrings.xml><?xml version="1.0" encoding="utf-8"?>
<sst xmlns="http://schemas.openxmlformats.org/spreadsheetml/2006/main" count="3065" uniqueCount="779">
  <si>
    <t>1. 주택 현황 및 보급률</t>
    <phoneticPr fontId="7" type="noConversion"/>
  </si>
  <si>
    <t>Type of Housing Units and Housing Supply rate</t>
    <phoneticPr fontId="7" type="noConversion"/>
  </si>
  <si>
    <t>단위  : 가구, 호</t>
    <phoneticPr fontId="7" type="noConversion"/>
  </si>
  <si>
    <t>Unit : Households, House</t>
    <phoneticPr fontId="7" type="noConversion"/>
  </si>
  <si>
    <t>Detached dwelling</t>
    <phoneticPr fontId="7" type="noConversion"/>
  </si>
  <si>
    <t>Multi family house</t>
    <phoneticPr fontId="7" type="noConversion"/>
  </si>
  <si>
    <t>Apartment</t>
  </si>
  <si>
    <t>Row house</t>
    <phoneticPr fontId="7" type="noConversion"/>
  </si>
  <si>
    <t>Apartment unit in
a private house</t>
    <phoneticPr fontId="7" type="noConversion"/>
  </si>
  <si>
    <t>House within
commercial building</t>
    <phoneticPr fontId="7" type="noConversion"/>
  </si>
  <si>
    <t>Housing supply rate</t>
    <phoneticPr fontId="7" type="noConversion"/>
  </si>
  <si>
    <t>(B)/(A)*100</t>
    <phoneticPr fontId="7" type="noConversion"/>
  </si>
  <si>
    <t>자료 : 건축행정과</t>
    <phoneticPr fontId="7" type="noConversion"/>
  </si>
  <si>
    <t>Building Construction Permits</t>
    <phoneticPr fontId="20" type="noConversion"/>
  </si>
  <si>
    <t>Building Construction Permits(Cont'd)</t>
    <phoneticPr fontId="20" type="noConversion"/>
  </si>
  <si>
    <t>단위 : 동, ㎡</t>
  </si>
  <si>
    <t>Unit : Building, ㎡</t>
    <phoneticPr fontId="20" type="noConversion"/>
  </si>
  <si>
    <t>계</t>
  </si>
  <si>
    <t>Combination</t>
    <phoneticPr fontId="20" type="noConversion"/>
  </si>
  <si>
    <t>Total</t>
  </si>
  <si>
    <t>Concrete</t>
    <phoneticPr fontId="20" type="noConversion"/>
  </si>
  <si>
    <t>Steel frame</t>
    <phoneticPr fontId="20" type="noConversion"/>
  </si>
  <si>
    <t>Masonry</t>
    <phoneticPr fontId="20" type="noConversion"/>
  </si>
  <si>
    <t xml:space="preserve"> structure</t>
    <phoneticPr fontId="20" type="noConversion"/>
  </si>
  <si>
    <t>Wooden</t>
  </si>
  <si>
    <t>Others</t>
    <phoneticPr fontId="20" type="noConversion"/>
  </si>
  <si>
    <t>-</t>
  </si>
  <si>
    <t>주거용</t>
  </si>
  <si>
    <t>상업용</t>
  </si>
  <si>
    <t>공업용</t>
  </si>
  <si>
    <t>교육/사회용</t>
  </si>
  <si>
    <t>공공용</t>
  </si>
  <si>
    <t>기타</t>
  </si>
  <si>
    <t>Brick and</t>
  </si>
  <si>
    <t>Brick and</t>
    <phoneticPr fontId="20" type="noConversion"/>
  </si>
  <si>
    <t>Concrete</t>
  </si>
  <si>
    <t>Iron frame</t>
  </si>
  <si>
    <t>stock</t>
  </si>
  <si>
    <t>Other</t>
  </si>
  <si>
    <t>Iron frame</t>
    <phoneticPr fontId="20" type="noConversion"/>
  </si>
  <si>
    <t>stock</t>
    <phoneticPr fontId="20" type="noConversion"/>
  </si>
  <si>
    <t>Other</t>
    <phoneticPr fontId="20" type="noConversion"/>
  </si>
  <si>
    <t>Building Permits by Si industrial</t>
    <phoneticPr fontId="20" type="noConversion"/>
  </si>
  <si>
    <t>단위 : 동수, ㎡</t>
    <phoneticPr fontId="20" type="noConversion"/>
  </si>
  <si>
    <t>Unit : Building, ㎡</t>
    <phoneticPr fontId="20" type="noConversion"/>
  </si>
  <si>
    <t>Total</t>
    <phoneticPr fontId="7" type="noConversion"/>
  </si>
  <si>
    <t>Dwelling</t>
    <phoneticPr fontId="7" type="noConversion"/>
  </si>
  <si>
    <t>Commercial</t>
    <phoneticPr fontId="7" type="noConversion"/>
  </si>
  <si>
    <t>Farming and Fishery</t>
    <phoneticPr fontId="7" type="noConversion"/>
  </si>
  <si>
    <t>No. of 
buildings</t>
    <phoneticPr fontId="7" type="noConversion"/>
  </si>
  <si>
    <t>Gross
coverage</t>
    <phoneticPr fontId="7" type="noConversion"/>
  </si>
  <si>
    <t>교육/사회용</t>
    <phoneticPr fontId="20" type="noConversion"/>
  </si>
  <si>
    <t>Factory</t>
    <phoneticPr fontId="7" type="noConversion"/>
  </si>
  <si>
    <t>Educational and Social</t>
    <phoneticPr fontId="7" type="noConversion"/>
  </si>
  <si>
    <t>Public</t>
    <phoneticPr fontId="7" type="noConversion"/>
  </si>
  <si>
    <t>Others</t>
    <phoneticPr fontId="7" type="noConversion"/>
  </si>
  <si>
    <t>주 : 2008년부터 조사개시</t>
    <phoneticPr fontId="20" type="noConversion"/>
  </si>
  <si>
    <t>자료 : 건축행정과</t>
    <phoneticPr fontId="20" type="noConversion"/>
  </si>
  <si>
    <t>-</t>
    <phoneticPr fontId="7" type="noConversion"/>
  </si>
  <si>
    <t>2. 주택소유현황</t>
    <phoneticPr fontId="7" type="noConversion"/>
  </si>
  <si>
    <t xml:space="preserve"> Housing ownership status</t>
    <phoneticPr fontId="7" type="noConversion"/>
  </si>
  <si>
    <t>Unit : House, %</t>
    <phoneticPr fontId="7" type="noConversion"/>
  </si>
  <si>
    <t>3. 건축연도별 주택</t>
    <phoneticPr fontId="20" type="noConversion"/>
  </si>
  <si>
    <t>Housing Units by Year of Construction</t>
    <phoneticPr fontId="20" type="noConversion"/>
  </si>
  <si>
    <t>unit : house</t>
    <phoneticPr fontId="7" type="noConversion"/>
  </si>
  <si>
    <t>80~'89</t>
    <phoneticPr fontId="20" type="noConversion"/>
  </si>
  <si>
    <t>90 ~ '99</t>
    <phoneticPr fontId="20" type="noConversion"/>
  </si>
  <si>
    <t>00 ~ '04</t>
    <phoneticPr fontId="20" type="noConversion"/>
  </si>
  <si>
    <t>05 ~'09</t>
    <phoneticPr fontId="20" type="noConversion"/>
  </si>
  <si>
    <t>Housing Units by Floor Space</t>
    <phoneticPr fontId="20" type="noConversion"/>
  </si>
  <si>
    <t>Unit : house</t>
    <phoneticPr fontId="7" type="noConversion"/>
  </si>
  <si>
    <t>Detached dwellings</t>
    <phoneticPr fontId="20" type="noConversion"/>
  </si>
  <si>
    <t>Apartments</t>
    <phoneticPr fontId="20" type="noConversion"/>
  </si>
  <si>
    <t>Rowhouses</t>
    <phoneticPr fontId="20" type="noConversion"/>
  </si>
  <si>
    <t>Apartments units in a
Private houses</t>
    <phoneticPr fontId="20" type="noConversion"/>
  </si>
  <si>
    <t>Non-housing
units</t>
    <phoneticPr fontId="20" type="noConversion"/>
  </si>
  <si>
    <t>X</t>
  </si>
  <si>
    <t xml:space="preserve"> 주 1) 개인정보 보호와 자료 노출 위험성을 최소하기 위하여 5미만 자료는 x로 표기함
    2) 연면적은 주거에 이용되는 부분만 포함하며 아파트 등 공동주택은 전용 면적을 기준으로 함</t>
    <phoneticPr fontId="7" type="noConversion"/>
  </si>
  <si>
    <t>Specific Use Area</t>
    <phoneticPr fontId="7" type="noConversion"/>
  </si>
  <si>
    <t>Specific Use Area(Cont'd)</t>
    <phoneticPr fontId="7" type="noConversion"/>
  </si>
  <si>
    <t>단위 : 명,천㎡</t>
    <phoneticPr fontId="20" type="noConversion"/>
  </si>
  <si>
    <t>Unit : Person,1,000㎡</t>
    <phoneticPr fontId="7" type="noConversion"/>
  </si>
  <si>
    <t>Residential zone</t>
    <phoneticPr fontId="7" type="noConversion"/>
  </si>
  <si>
    <t>Industrial zone</t>
    <phoneticPr fontId="7" type="noConversion"/>
  </si>
  <si>
    <t>Green  zone</t>
    <phoneticPr fontId="7" type="noConversion"/>
  </si>
  <si>
    <t>Grand total</t>
    <phoneticPr fontId="7" type="noConversion"/>
  </si>
  <si>
    <t>Total</t>
    <phoneticPr fontId="7" type="noConversion"/>
  </si>
  <si>
    <t>Undesignated</t>
    <phoneticPr fontId="7" type="noConversion"/>
  </si>
  <si>
    <t>Urban</t>
    <phoneticPr fontId="7" type="noConversion"/>
  </si>
  <si>
    <t>Rural</t>
    <phoneticPr fontId="7" type="noConversion"/>
  </si>
  <si>
    <t>Exclusive</t>
    <phoneticPr fontId="7" type="noConversion"/>
  </si>
  <si>
    <t>General</t>
    <phoneticPr fontId="7" type="noConversion"/>
  </si>
  <si>
    <t>Mixed</t>
    <phoneticPr fontId="7" type="noConversion"/>
  </si>
  <si>
    <t>Sub-total</t>
    <phoneticPr fontId="7" type="noConversion"/>
  </si>
  <si>
    <t>Preserved</t>
    <phoneticPr fontId="7" type="noConversion"/>
  </si>
  <si>
    <t>Agricultural</t>
    <phoneticPr fontId="7" type="noConversion"/>
  </si>
  <si>
    <t>Natural</t>
    <phoneticPr fontId="7" type="noConversion"/>
  </si>
  <si>
    <t>1st Exclusive</t>
    <phoneticPr fontId="7" type="noConversion"/>
  </si>
  <si>
    <t>2nd Exclusive</t>
    <phoneticPr fontId="7" type="noConversion"/>
  </si>
  <si>
    <t>1st General</t>
    <phoneticPr fontId="7" type="noConversion"/>
  </si>
  <si>
    <t>2nd General</t>
    <phoneticPr fontId="7" type="noConversion"/>
  </si>
  <si>
    <t>3rd General</t>
    <phoneticPr fontId="7" type="noConversion"/>
  </si>
  <si>
    <t>Semiresidential</t>
    <phoneticPr fontId="7" type="noConversion"/>
  </si>
  <si>
    <t>Plan management Area</t>
    <phoneticPr fontId="7" type="noConversion"/>
  </si>
  <si>
    <t>Production management Area</t>
    <phoneticPr fontId="7" type="noConversion"/>
  </si>
  <si>
    <t>Commercial   zone</t>
    <phoneticPr fontId="7" type="noConversion"/>
  </si>
  <si>
    <t>Sub - total</t>
    <phoneticPr fontId="7" type="noConversion"/>
  </si>
  <si>
    <t>Central</t>
    <phoneticPr fontId="7" type="noConversion"/>
  </si>
  <si>
    <t>Neighborhood</t>
    <phoneticPr fontId="7" type="noConversion"/>
  </si>
  <si>
    <t>Distributional</t>
    <phoneticPr fontId="7" type="noConversion"/>
  </si>
  <si>
    <t>Preservation management Area</t>
    <phoneticPr fontId="7" type="noConversion"/>
  </si>
  <si>
    <t>Agricultural &amp; Forest Area</t>
    <phoneticPr fontId="7" type="noConversion"/>
  </si>
  <si>
    <t>Natural Environment Preservation Area</t>
    <phoneticPr fontId="7" type="noConversion"/>
  </si>
  <si>
    <t>주 1) 도시지역인구는 읍·동 인구임, 비도시지역인구는 면 인구임</t>
    <phoneticPr fontId="7" type="noConversion"/>
  </si>
  <si>
    <t>자료 : 도시계획과</t>
    <phoneticPr fontId="7" type="noConversion"/>
  </si>
  <si>
    <t>Land by Purpose</t>
    <phoneticPr fontId="20" type="noConversion"/>
  </si>
  <si>
    <t>단위 : ㎢</t>
    <phoneticPr fontId="20" type="noConversion"/>
  </si>
  <si>
    <t>Unit : ㎢</t>
    <phoneticPr fontId="20" type="noConversion"/>
  </si>
  <si>
    <t>Scenic district</t>
    <phoneticPr fontId="20" type="noConversion"/>
  </si>
  <si>
    <t>Height restriction district</t>
    <phoneticPr fontId="7" type="noConversion"/>
  </si>
  <si>
    <t>Subtotal</t>
    <phoneticPr fontId="20" type="noConversion"/>
  </si>
  <si>
    <t>Natural</t>
    <phoneticPr fontId="20" type="noConversion"/>
  </si>
  <si>
    <t>Scennery</t>
    <phoneticPr fontId="20" type="noConversion"/>
  </si>
  <si>
    <t>Disaster prevention district</t>
    <phoneticPr fontId="7" type="noConversion"/>
  </si>
  <si>
    <t>Protection district</t>
    <phoneticPr fontId="7" type="noConversion"/>
  </si>
  <si>
    <t>Fire-prevention
district</t>
    <phoneticPr fontId="7" type="noConversion"/>
  </si>
  <si>
    <t>Subtotal</t>
    <phoneticPr fontId="7" type="noConversion"/>
  </si>
  <si>
    <t>Settlement district</t>
    <phoneticPr fontId="7" type="noConversion"/>
  </si>
  <si>
    <t>Major facilities</t>
    <phoneticPr fontId="7" type="noConversion"/>
  </si>
  <si>
    <t>Eco system</t>
    <phoneticPr fontId="20" type="noConversion"/>
  </si>
  <si>
    <t>Collective</t>
    <phoneticPr fontId="7" type="noConversion"/>
  </si>
  <si>
    <t>Residence</t>
    <phoneticPr fontId="7" type="noConversion"/>
  </si>
  <si>
    <t>Development promotion district</t>
    <phoneticPr fontId="7" type="noConversion"/>
  </si>
  <si>
    <t>Special- purpose
restricted district</t>
    <phoneticPr fontId="7" type="noConversion"/>
  </si>
  <si>
    <t>Special- purpose
district</t>
    <phoneticPr fontId="7" type="noConversion"/>
  </si>
  <si>
    <t>Industry and distribution</t>
    <phoneticPr fontId="7" type="noConversion"/>
  </si>
  <si>
    <t>Tourism recreation</t>
    <phoneticPr fontId="7" type="noConversion"/>
  </si>
  <si>
    <t>Complex</t>
    <phoneticPr fontId="7" type="noConversion"/>
  </si>
  <si>
    <t>Specific</t>
    <phoneticPr fontId="7" type="noConversion"/>
  </si>
  <si>
    <t>주 1) 시도별 조례에 의한 지구</t>
    <phoneticPr fontId="20" type="noConversion"/>
  </si>
  <si>
    <t>자료 : 도시계획과</t>
    <phoneticPr fontId="20" type="noConversion"/>
  </si>
  <si>
    <t>Land by Purpose(Cont'd)</t>
    <phoneticPr fontId="20" type="noConversion"/>
  </si>
  <si>
    <t>Landscape</t>
  </si>
  <si>
    <t>Riverside</t>
    <phoneticPr fontId="20" type="noConversion"/>
  </si>
  <si>
    <t>Total</t>
    <phoneticPr fontId="20" type="noConversion"/>
  </si>
  <si>
    <t>Central</t>
    <phoneticPr fontId="20" type="noConversion"/>
  </si>
  <si>
    <t>Height</t>
    <phoneticPr fontId="20" type="noConversion"/>
  </si>
  <si>
    <t>Prevention</t>
    <phoneticPr fontId="20" type="noConversion"/>
  </si>
  <si>
    <t>Historical
 culture</t>
    <phoneticPr fontId="20" type="noConversion"/>
  </si>
  <si>
    <t>General</t>
    <phoneticPr fontId="20" type="noConversion"/>
  </si>
  <si>
    <t>Sub-total</t>
    <phoneticPr fontId="20" type="noConversion"/>
  </si>
  <si>
    <t>Max</t>
    <phoneticPr fontId="20" type="noConversion"/>
  </si>
  <si>
    <t>Min</t>
    <phoneticPr fontId="20" type="noConversion"/>
  </si>
  <si>
    <t>of disaster</t>
    <phoneticPr fontId="20" type="noConversion"/>
  </si>
  <si>
    <t>Reservation</t>
    <phoneticPr fontId="20" type="noConversion"/>
  </si>
  <si>
    <t>Protection  of  facilities</t>
    <phoneticPr fontId="20" type="noConversion"/>
  </si>
  <si>
    <t>Cultural
resources</t>
    <phoneticPr fontId="20" type="noConversion"/>
  </si>
  <si>
    <t>Major
facilities</t>
    <phoneticPr fontId="20" type="noConversion"/>
  </si>
  <si>
    <t>Ecosystem</t>
    <phoneticPr fontId="20" type="noConversion"/>
  </si>
  <si>
    <t>School</t>
    <phoneticPr fontId="20" type="noConversion"/>
  </si>
  <si>
    <t>Public</t>
    <phoneticPr fontId="20" type="noConversion"/>
  </si>
  <si>
    <t>Port</t>
    <phoneticPr fontId="20" type="noConversion"/>
  </si>
  <si>
    <t>Airport</t>
    <phoneticPr fontId="20" type="noConversion"/>
  </si>
  <si>
    <t>단위 : 개소, 천㎡</t>
    <phoneticPr fontId="20" type="noConversion"/>
  </si>
  <si>
    <t>Unit : Number, 1,000㎡</t>
    <phoneticPr fontId="7" type="noConversion"/>
  </si>
  <si>
    <t>(A+B)</t>
    <phoneticPr fontId="20" type="noConversion"/>
  </si>
  <si>
    <t>Grand Total</t>
  </si>
  <si>
    <t>National</t>
  </si>
  <si>
    <t>Provincial</t>
  </si>
  <si>
    <t>County Park</t>
    <phoneticPr fontId="20" type="noConversion"/>
  </si>
  <si>
    <t>Number</t>
    <phoneticPr fontId="20" type="noConversion"/>
  </si>
  <si>
    <t>Area</t>
  </si>
  <si>
    <t>Area</t>
    <phoneticPr fontId="7" type="noConversion"/>
  </si>
  <si>
    <t xml:space="preserve"> Total</t>
    <phoneticPr fontId="7" type="noConversion"/>
  </si>
  <si>
    <t>National</t>
    <phoneticPr fontId="20" type="noConversion"/>
  </si>
  <si>
    <t>Children's</t>
  </si>
  <si>
    <t>Mini</t>
    <phoneticPr fontId="7" type="noConversion"/>
  </si>
  <si>
    <t>Neighbourhood</t>
    <phoneticPr fontId="20" type="noConversion"/>
  </si>
  <si>
    <t>Urban natural
park zone</t>
    <phoneticPr fontId="7" type="noConversion"/>
  </si>
  <si>
    <t>Historical</t>
    <phoneticPr fontId="7" type="noConversion"/>
  </si>
  <si>
    <t>Culturall</t>
    <phoneticPr fontId="7" type="noConversion"/>
  </si>
  <si>
    <t>Waterside</t>
    <phoneticPr fontId="7" type="noConversion"/>
  </si>
  <si>
    <t>Grave yard</t>
    <phoneticPr fontId="7" type="noConversion"/>
  </si>
  <si>
    <t>Sports</t>
    <phoneticPr fontId="20" type="noConversion"/>
  </si>
  <si>
    <t>Others</t>
    <phoneticPr fontId="7" type="noConversion"/>
  </si>
  <si>
    <t>주 : 도시공원 및 녹지 등에 관한 법률 제15조 제1호에 따른 분류</t>
    <phoneticPr fontId="7" type="noConversion"/>
  </si>
  <si>
    <t xml:space="preserve">     1) 조성기준</t>
    <phoneticPr fontId="7" type="noConversion"/>
  </si>
  <si>
    <t>자료 : 공원녹지과</t>
    <phoneticPr fontId="20" type="noConversion"/>
  </si>
  <si>
    <t xml:space="preserve">      Roads</t>
    <phoneticPr fontId="20" type="noConversion"/>
  </si>
  <si>
    <t>단위 : m, %</t>
    <phoneticPr fontId="7" type="noConversion"/>
  </si>
  <si>
    <t>Unit : m, %</t>
    <phoneticPr fontId="20" type="noConversion"/>
  </si>
  <si>
    <t xml:space="preserve"> Opened length</t>
    <phoneticPr fontId="20" type="noConversion"/>
  </si>
  <si>
    <t>Paved</t>
    <phoneticPr fontId="20" type="noConversion"/>
  </si>
  <si>
    <t>Unpaved</t>
    <phoneticPr fontId="20" type="noConversion"/>
  </si>
  <si>
    <t>Unopened</t>
    <phoneticPr fontId="20" type="noConversion"/>
  </si>
  <si>
    <t>Paverment</t>
  </si>
  <si>
    <t>Unimproved</t>
    <phoneticPr fontId="20" type="noConversion"/>
  </si>
  <si>
    <t>Unimproved</t>
    <phoneticPr fontId="7" type="noConversion"/>
  </si>
  <si>
    <t>자료 : 건설과</t>
    <phoneticPr fontId="20" type="noConversion"/>
  </si>
  <si>
    <t xml:space="preserve">     Roads(by Size)</t>
    <phoneticPr fontId="20" type="noConversion"/>
  </si>
  <si>
    <t>단위 : m</t>
    <phoneticPr fontId="20" type="noConversion"/>
  </si>
  <si>
    <t>Unit : m</t>
    <phoneticPr fontId="44" type="noConversion"/>
  </si>
  <si>
    <t>Squares</t>
    <phoneticPr fontId="20" type="noConversion"/>
  </si>
  <si>
    <t>Length</t>
  </si>
  <si>
    <t>-</t>
    <phoneticPr fontId="20" type="noConversion"/>
  </si>
  <si>
    <t>단위 : 개소, m</t>
    <phoneticPr fontId="20" type="noConversion"/>
  </si>
  <si>
    <t>Unit : Number, m</t>
    <phoneticPr fontId="7" type="noConversion"/>
  </si>
  <si>
    <t>Grand total</t>
  </si>
  <si>
    <t>Highway</t>
  </si>
  <si>
    <t>Provincial road</t>
  </si>
  <si>
    <t>계</t>
    <phoneticPr fontId="20" type="noConversion"/>
  </si>
  <si>
    <t>Constructed</t>
  </si>
  <si>
    <t>Unconstructed</t>
    <phoneticPr fontId="7" type="noConversion"/>
  </si>
  <si>
    <t>Unconstructed</t>
  </si>
  <si>
    <t>Place</t>
    <phoneticPr fontId="7" type="noConversion"/>
  </si>
  <si>
    <t>Place</t>
  </si>
  <si>
    <t>Construction Machinery and Equipments</t>
    <phoneticPr fontId="20" type="noConversion"/>
  </si>
  <si>
    <t>Construction Machinery and Equipments(Cont'd)</t>
    <phoneticPr fontId="20" type="noConversion"/>
  </si>
  <si>
    <t>단위 : 대</t>
  </si>
  <si>
    <t>Unit : Each</t>
    <phoneticPr fontId="20" type="noConversion"/>
  </si>
  <si>
    <t>Motor</t>
    <phoneticPr fontId="20" type="noConversion"/>
  </si>
  <si>
    <t>Betching</t>
  </si>
  <si>
    <t>Mixer</t>
    <phoneticPr fontId="20" type="noConversion"/>
  </si>
  <si>
    <t>Bulldozers</t>
    <phoneticPr fontId="20" type="noConversion"/>
  </si>
  <si>
    <t>Excavators</t>
    <phoneticPr fontId="20" type="noConversion"/>
  </si>
  <si>
    <t>Loaders</t>
    <phoneticPr fontId="20" type="noConversion"/>
  </si>
  <si>
    <t>Forklifts</t>
    <phoneticPr fontId="20" type="noConversion"/>
  </si>
  <si>
    <t>Scrapers</t>
    <phoneticPr fontId="20" type="noConversion"/>
  </si>
  <si>
    <t>Dump trucks</t>
    <phoneticPr fontId="20" type="noConversion"/>
  </si>
  <si>
    <t>Cranes</t>
    <phoneticPr fontId="20" type="noConversion"/>
  </si>
  <si>
    <t>Graders</t>
    <phoneticPr fontId="20" type="noConversion"/>
  </si>
  <si>
    <t>Rollers</t>
    <phoneticPr fontId="20" type="noConversion"/>
  </si>
  <si>
    <t>Plant</t>
  </si>
  <si>
    <t>Finishers</t>
    <phoneticPr fontId="20" type="noConversion"/>
  </si>
  <si>
    <t>Distributors</t>
    <phoneticPr fontId="20" type="noConversion"/>
  </si>
  <si>
    <t>trucks</t>
    <phoneticPr fontId="20" type="noConversion"/>
  </si>
  <si>
    <t>Pumps</t>
    <phoneticPr fontId="20" type="noConversion"/>
  </si>
  <si>
    <t>Mixing</t>
    <phoneticPr fontId="20" type="noConversion"/>
  </si>
  <si>
    <t>Aggregate</t>
  </si>
  <si>
    <t>Boring</t>
    <phoneticPr fontId="7" type="noConversion"/>
  </si>
  <si>
    <t>Gravel</t>
  </si>
  <si>
    <t>Road</t>
  </si>
  <si>
    <t>tower</t>
    <phoneticPr fontId="7" type="noConversion"/>
  </si>
  <si>
    <t>plants</t>
    <phoneticPr fontId="20" type="noConversion"/>
  </si>
  <si>
    <t>distributors</t>
    <phoneticPr fontId="20" type="noConversion"/>
  </si>
  <si>
    <t>Crushers</t>
    <phoneticPr fontId="20" type="noConversion"/>
  </si>
  <si>
    <t>Compressors</t>
    <phoneticPr fontId="20" type="noConversion"/>
  </si>
  <si>
    <t>machine</t>
    <phoneticPr fontId="20" type="noConversion"/>
  </si>
  <si>
    <t>collectors</t>
    <phoneticPr fontId="20" type="noConversion"/>
  </si>
  <si>
    <t>Dredgers</t>
    <phoneticPr fontId="20" type="noConversion"/>
  </si>
  <si>
    <t>stabilizers</t>
    <phoneticPr fontId="20" type="noConversion"/>
  </si>
  <si>
    <t>Rock drills</t>
    <phoneticPr fontId="20" type="noConversion"/>
  </si>
  <si>
    <t>Others</t>
    <phoneticPr fontId="20" type="noConversion"/>
  </si>
  <si>
    <t>cranes</t>
    <phoneticPr fontId="7" type="noConversion"/>
  </si>
  <si>
    <t>-</t>
    <phoneticPr fontId="51" type="noConversion"/>
  </si>
  <si>
    <t>자료 : 자동차등록사무소</t>
    <phoneticPr fontId="20" type="noConversion"/>
  </si>
  <si>
    <t>자료 :  자동차등록사무소</t>
    <phoneticPr fontId="20" type="noConversion"/>
  </si>
  <si>
    <t>Land Transactions by Use and Purpose</t>
    <phoneticPr fontId="20" type="noConversion"/>
  </si>
  <si>
    <t>Land Transactions by Use and Purpose(Cont'd)</t>
    <phoneticPr fontId="20" type="noConversion"/>
  </si>
  <si>
    <t>단위 : 필지수, 천㎡</t>
    <phoneticPr fontId="20" type="noConversion"/>
  </si>
  <si>
    <t>Unit : Parcel, 1000㎡</t>
    <phoneticPr fontId="7" type="noConversion"/>
  </si>
  <si>
    <t>Residential
zone</t>
    <phoneticPr fontId="20" type="noConversion"/>
  </si>
  <si>
    <t>Commercial
zone</t>
    <phoneticPr fontId="20" type="noConversion"/>
  </si>
  <si>
    <t>Industrial
zone</t>
    <phoneticPr fontId="20" type="noConversion"/>
  </si>
  <si>
    <t>Agricultural &amp;
Forest Area</t>
    <phoneticPr fontId="20" type="noConversion"/>
  </si>
  <si>
    <t>Natural Environment
Preservation Area</t>
    <phoneticPr fontId="20" type="noConversion"/>
  </si>
  <si>
    <t>Dry paddy</t>
    <phoneticPr fontId="20" type="noConversion"/>
  </si>
  <si>
    <t>Rice paddy</t>
    <phoneticPr fontId="20" type="noConversion"/>
  </si>
  <si>
    <t xml:space="preserve"> Parcel</t>
  </si>
  <si>
    <t>Area</t>
    <phoneticPr fontId="20" type="noConversion"/>
  </si>
  <si>
    <t>Green
belt</t>
    <phoneticPr fontId="20" type="noConversion"/>
  </si>
  <si>
    <t>Areas of restricted
development</t>
    <phoneticPr fontId="20" type="noConversion"/>
  </si>
  <si>
    <t>Non-desig
nated zone</t>
    <phoneticPr fontId="20" type="noConversion"/>
  </si>
  <si>
    <t>Management
area</t>
    <phoneticPr fontId="20" type="noConversion"/>
  </si>
  <si>
    <t>Building land</t>
    <phoneticPr fontId="20" type="noConversion"/>
  </si>
  <si>
    <t>Forest field</t>
    <phoneticPr fontId="20" type="noConversion"/>
  </si>
  <si>
    <t>Factory site</t>
    <phoneticPr fontId="20" type="noConversion"/>
  </si>
  <si>
    <t>Others</t>
  </si>
  <si>
    <t>Area</t>
    <phoneticPr fontId="20" type="noConversion"/>
  </si>
  <si>
    <t>자료 : 민원봉사실</t>
    <phoneticPr fontId="7" type="noConversion"/>
  </si>
  <si>
    <t>12. 폭원별 도로현황</t>
    <phoneticPr fontId="20" type="noConversion"/>
  </si>
  <si>
    <t>-</t>
    <phoneticPr fontId="51" type="noConversion"/>
  </si>
  <si>
    <t>자료 : 건설과, 도시계획과</t>
    <phoneticPr fontId="44" type="noConversion"/>
  </si>
  <si>
    <t xml:space="preserve"> -</t>
  </si>
  <si>
    <t xml:space="preserve"> -  </t>
  </si>
  <si>
    <t xml:space="preserve"> - </t>
  </si>
  <si>
    <r>
      <rPr>
        <sz val="10"/>
        <rFont val="나눔고딕"/>
        <family val="3"/>
        <charset val="129"/>
      </rPr>
      <t>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설</t>
    </r>
    <phoneticPr fontId="20" type="noConversion"/>
  </si>
  <si>
    <r>
      <rPr>
        <sz val="10"/>
        <rFont val="나눔고딕"/>
        <family val="3"/>
        <charset val="129"/>
      </rPr>
      <t>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소</t>
    </r>
    <phoneticPr fontId="2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</si>
  <si>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장</t>
    </r>
    <phoneticPr fontId="20" type="noConversion"/>
  </si>
  <si>
    <r>
      <rPr>
        <sz val="10"/>
        <rFont val="나눔고딕"/>
        <family val="3"/>
        <charset val="129"/>
      </rPr>
      <t>단독주택</t>
    </r>
  </si>
  <si>
    <r>
      <rPr>
        <sz val="10"/>
        <rFont val="나눔고딕"/>
        <family val="3"/>
        <charset val="129"/>
      </rPr>
      <t>주택보급률</t>
    </r>
    <r>
      <rPr>
        <sz val="10"/>
        <rFont val="Arial Narrow"/>
        <family val="2"/>
      </rPr>
      <t>(%)</t>
    </r>
    <phoneticPr fontId="7" type="noConversion"/>
  </si>
  <si>
    <r>
      <rPr>
        <sz val="10"/>
        <rFont val="나눔고딕"/>
        <family val="3"/>
        <charset val="129"/>
      </rPr>
      <t>연립주택</t>
    </r>
    <r>
      <rPr>
        <sz val="10"/>
        <rFont val="Arial Narrow"/>
        <family val="2"/>
      </rPr>
      <t xml:space="preserve"> </t>
    </r>
    <phoneticPr fontId="7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</si>
  <si>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7" type="noConversion"/>
  </si>
  <si>
    <r>
      <rPr>
        <sz val="10"/>
        <rFont val="나눔고딕"/>
        <family val="3"/>
        <charset val="129"/>
      </rPr>
      <t>다가구주택</t>
    </r>
    <phoneticPr fontId="7" type="noConversion"/>
  </si>
  <si>
    <t>주 1) 일반가구를 대상으로 집계(비혈연가구, 1인가구 포함), 단, 집단가구(6인이상 비혈연가구, 기숙사, 사회시설 등)
      및 외국인 가구는 제외</t>
    <phoneticPr fontId="7" type="noConversion"/>
  </si>
  <si>
    <r>
      <rPr>
        <sz val="10"/>
        <rFont val="나눔고딕"/>
        <family val="3"/>
        <charset val="129"/>
      </rPr>
      <t>면적별</t>
    </r>
    <phoneticPr fontId="7" type="noConversion"/>
  </si>
  <si>
    <r>
      <rPr>
        <sz val="10"/>
        <rFont val="나눔고딕"/>
        <family val="3"/>
        <charset val="129"/>
      </rPr>
      <t>다세대주택</t>
    </r>
    <phoneticPr fontId="20" type="noConversion"/>
  </si>
  <si>
    <t>합계</t>
    <phoneticPr fontId="7" type="noConversion"/>
  </si>
  <si>
    <t>20㎡이하</t>
  </si>
  <si>
    <t>20㎡~40㎡</t>
  </si>
  <si>
    <t>40㎡~60㎡</t>
  </si>
  <si>
    <t>60㎡~85㎡</t>
  </si>
  <si>
    <t>85㎡~100㎡</t>
  </si>
  <si>
    <t>100㎡~130㎡</t>
  </si>
  <si>
    <t>130㎡~165㎡</t>
  </si>
  <si>
    <t>165㎡~230㎡</t>
  </si>
  <si>
    <t>230㎡초과</t>
  </si>
  <si>
    <t>합계</t>
    <phoneticPr fontId="7" type="noConversion"/>
  </si>
  <si>
    <r>
      <rPr>
        <sz val="10"/>
        <rFont val="나눔고딕"/>
        <family val="3"/>
        <charset val="129"/>
      </rPr>
      <t>계</t>
    </r>
  </si>
  <si>
    <r>
      <rPr>
        <sz val="10"/>
        <rFont val="나눔고딕"/>
        <family val="3"/>
        <charset val="129"/>
      </rPr>
      <t>콘크리트</t>
    </r>
    <phoneticPr fontId="20" type="noConversion"/>
  </si>
  <si>
    <r>
      <rPr>
        <sz val="10"/>
        <rFont val="나눔고딕"/>
        <family val="3"/>
        <charset val="129"/>
      </rPr>
      <t>기</t>
    </r>
    <r>
      <rPr>
        <sz val="10"/>
        <rFont val="Arial Narrow"/>
        <family val="2"/>
      </rPr>
      <t xml:space="preserve">      </t>
    </r>
    <r>
      <rPr>
        <sz val="10"/>
        <rFont val="나눔고딕"/>
        <family val="3"/>
        <charset val="129"/>
      </rPr>
      <t>타</t>
    </r>
  </si>
  <si>
    <t>계</t>
    <phoneticPr fontId="20" type="noConversion"/>
  </si>
  <si>
    <t>주거용</t>
    <phoneticPr fontId="20" type="noConversion"/>
  </si>
  <si>
    <t>상업용</t>
    <phoneticPr fontId="20" type="noConversion"/>
  </si>
  <si>
    <t>공업용</t>
    <phoneticPr fontId="20" type="noConversion"/>
  </si>
  <si>
    <t>공공용</t>
    <phoneticPr fontId="20" type="noConversion"/>
  </si>
  <si>
    <t>기타</t>
    <phoneticPr fontId="20" type="noConversion"/>
  </si>
  <si>
    <t>주거용</t>
    <phoneticPr fontId="20" type="noConversion"/>
  </si>
  <si>
    <t>계</t>
    <phoneticPr fontId="20" type="noConversion"/>
  </si>
  <si>
    <t>상업용</t>
    <phoneticPr fontId="20" type="noConversion"/>
  </si>
  <si>
    <t>공공용</t>
    <phoneticPr fontId="20" type="noConversion"/>
  </si>
  <si>
    <t>기타</t>
    <phoneticPr fontId="20" type="noConversion"/>
  </si>
  <si>
    <t>주거용</t>
    <phoneticPr fontId="20" type="noConversion"/>
  </si>
  <si>
    <t>상업용</t>
    <phoneticPr fontId="20" type="noConversion"/>
  </si>
  <si>
    <t>공업용</t>
    <phoneticPr fontId="20" type="noConversion"/>
  </si>
  <si>
    <t>-</t>
    <phoneticPr fontId="7" type="noConversion"/>
  </si>
  <si>
    <t>-</t>
    <phoneticPr fontId="7" type="noConversion"/>
  </si>
  <si>
    <t>계</t>
    <phoneticPr fontId="20" type="noConversion"/>
  </si>
  <si>
    <t>-</t>
    <phoneticPr fontId="7" type="noConversion"/>
  </si>
  <si>
    <t>교육/사회용</t>
    <phoneticPr fontId="20" type="noConversion"/>
  </si>
  <si>
    <t>-</t>
    <phoneticPr fontId="7" type="noConversion"/>
  </si>
  <si>
    <t>-</t>
    <phoneticPr fontId="7" type="noConversion"/>
  </si>
  <si>
    <t>-</t>
    <phoneticPr fontId="7" type="noConversion"/>
  </si>
  <si>
    <t>-</t>
    <phoneticPr fontId="7" type="noConversion"/>
  </si>
  <si>
    <t>상업용</t>
    <phoneticPr fontId="20" type="noConversion"/>
  </si>
  <si>
    <t>상업용</t>
    <phoneticPr fontId="20" type="noConversion"/>
  </si>
  <si>
    <t>상업용</t>
    <phoneticPr fontId="20" type="noConversion"/>
  </si>
  <si>
    <t>공업용</t>
    <phoneticPr fontId="20" type="noConversion"/>
  </si>
  <si>
    <t>공업용</t>
    <phoneticPr fontId="20" type="noConversion"/>
  </si>
  <si>
    <t>-</t>
    <phoneticPr fontId="7" type="noConversion"/>
  </si>
  <si>
    <t>공업용</t>
    <phoneticPr fontId="20" type="noConversion"/>
  </si>
  <si>
    <t>교육/사회용</t>
    <phoneticPr fontId="20" type="noConversion"/>
  </si>
  <si>
    <t>-</t>
    <phoneticPr fontId="7" type="noConversion"/>
  </si>
  <si>
    <t>공공용</t>
    <phoneticPr fontId="20" type="noConversion"/>
  </si>
  <si>
    <t>공공용</t>
    <phoneticPr fontId="20" type="noConversion"/>
  </si>
  <si>
    <t>기타</t>
    <phoneticPr fontId="20" type="noConversion"/>
  </si>
  <si>
    <r>
      <rPr>
        <sz val="10"/>
        <rFont val="나눔고딕"/>
        <family val="3"/>
        <charset val="129"/>
      </rPr>
      <t>용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도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변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경</t>
    </r>
    <r>
      <rPr>
        <sz val="10"/>
        <rFont val="Arial Narrow"/>
        <family val="2"/>
      </rPr>
      <t xml:space="preserve">               Change of use</t>
    </r>
    <phoneticPr fontId="20" type="noConversion"/>
  </si>
  <si>
    <t>Unit : number of buildings</t>
    <phoneticPr fontId="20" type="noConversion"/>
  </si>
  <si>
    <r>
      <rPr>
        <sz val="10"/>
        <rFont val="나눔고딕"/>
        <family val="3"/>
        <charset val="129"/>
      </rPr>
      <t>연별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·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용도별
</t>
    </r>
    <r>
      <rPr>
        <sz val="10"/>
        <rFont val="Arial Narrow"/>
        <family val="2"/>
      </rPr>
      <t>Year &amp; Use</t>
    </r>
    <phoneticPr fontId="7" type="noConversion"/>
  </si>
  <si>
    <t>자료 : 건축행정과</t>
    <phoneticPr fontId="20" type="noConversion"/>
  </si>
  <si>
    <t>단위 : 동수</t>
    <phoneticPr fontId="7" type="noConversion"/>
  </si>
  <si>
    <r>
      <rPr>
        <sz val="10"/>
        <rFont val="나눔고딕"/>
        <family val="3"/>
        <charset val="129"/>
      </rPr>
      <t>콘크리트</t>
    </r>
  </si>
  <si>
    <r>
      <rPr>
        <sz val="10"/>
        <rFont val="나눔고딕"/>
        <family val="3"/>
        <charset val="129"/>
      </rPr>
      <t>철골</t>
    </r>
  </si>
  <si>
    <r>
      <rPr>
        <sz val="10"/>
        <rFont val="나눔고딕"/>
        <family val="3"/>
        <charset val="129"/>
      </rPr>
      <t>신</t>
    </r>
    <r>
      <rPr>
        <sz val="10"/>
        <rFont val="Arial Narrow"/>
        <family val="2"/>
      </rPr>
      <t xml:space="preserve">               </t>
    </r>
    <r>
      <rPr>
        <sz val="10"/>
        <rFont val="나눔고딕"/>
        <family val="3"/>
        <charset val="129"/>
      </rPr>
      <t>축</t>
    </r>
    <r>
      <rPr>
        <sz val="10"/>
        <rFont val="Arial Narrow"/>
        <family val="2"/>
      </rPr>
      <t xml:space="preserve">                   New   building</t>
    </r>
  </si>
  <si>
    <r>
      <rPr>
        <sz val="10"/>
        <rFont val="나눔고딕"/>
        <family val="3"/>
        <charset val="129"/>
      </rPr>
      <t>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적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조</t>
    </r>
  </si>
  <si>
    <r>
      <rPr>
        <sz val="10"/>
        <rFont val="나눔고딕"/>
        <family val="3"/>
        <charset val="129"/>
      </rPr>
      <t>나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무</t>
    </r>
  </si>
  <si>
    <r>
      <rPr>
        <sz val="10"/>
        <rFont val="나눔고딕"/>
        <family val="3"/>
        <charset val="129"/>
      </rPr>
      <t>나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무</t>
    </r>
    <phoneticPr fontId="20" type="noConversion"/>
  </si>
  <si>
    <r>
      <rPr>
        <sz val="10"/>
        <rFont val="나눔고딕"/>
        <family val="3"/>
        <charset val="129"/>
      </rPr>
      <t>증축</t>
    </r>
    <r>
      <rPr>
        <sz val="10"/>
        <rFont val="Arial Narrow"/>
        <family val="2"/>
      </rPr>
      <t xml:space="preserve"> ·</t>
    </r>
    <r>
      <rPr>
        <sz val="10"/>
        <rFont val="나눔고딕"/>
        <family val="3"/>
        <charset val="129"/>
      </rPr>
      <t>개축</t>
    </r>
    <r>
      <rPr>
        <sz val="10"/>
        <rFont val="Arial Narrow"/>
        <family val="2"/>
      </rPr>
      <t>·</t>
    </r>
    <r>
      <rPr>
        <sz val="10"/>
        <rFont val="나눔고딕"/>
        <family val="3"/>
        <charset val="129"/>
      </rPr>
      <t>기타</t>
    </r>
    <r>
      <rPr>
        <sz val="10"/>
        <rFont val="Arial Narrow"/>
        <family val="2"/>
      </rPr>
      <t xml:space="preserve">       Extension,·reconstruction·and others</t>
    </r>
    <phoneticPr fontId="20" type="noConversion"/>
  </si>
  <si>
    <t>주거용</t>
    <phoneticPr fontId="20" type="noConversion"/>
  </si>
  <si>
    <t>상업용</t>
    <phoneticPr fontId="20" type="noConversion"/>
  </si>
  <si>
    <t>기타</t>
    <phoneticPr fontId="20" type="noConversion"/>
  </si>
  <si>
    <t>계</t>
    <phoneticPr fontId="20" type="noConversion"/>
  </si>
  <si>
    <t>주거용</t>
    <phoneticPr fontId="20" type="noConversion"/>
  </si>
  <si>
    <t>상업용</t>
    <phoneticPr fontId="20" type="noConversion"/>
  </si>
  <si>
    <t>공업용</t>
    <phoneticPr fontId="20" type="noConversion"/>
  </si>
  <si>
    <t>공공용</t>
    <phoneticPr fontId="20" type="noConversion"/>
  </si>
  <si>
    <t>기타</t>
    <phoneticPr fontId="20" type="noConversion"/>
  </si>
  <si>
    <t>계</t>
    <phoneticPr fontId="20" type="noConversion"/>
  </si>
  <si>
    <t>상업용</t>
    <phoneticPr fontId="20" type="noConversion"/>
  </si>
  <si>
    <t>기타</t>
    <phoneticPr fontId="20" type="noConversion"/>
  </si>
  <si>
    <t>계</t>
    <phoneticPr fontId="20" type="noConversion"/>
  </si>
  <si>
    <t>주거용</t>
    <phoneticPr fontId="20" type="noConversion"/>
  </si>
  <si>
    <t>상업용</t>
    <phoneticPr fontId="20" type="noConversion"/>
  </si>
  <si>
    <t>4. 연면적별 주택</t>
    <phoneticPr fontId="20" type="noConversion"/>
  </si>
  <si>
    <r>
      <rPr>
        <sz val="10"/>
        <rFont val="나눔고딕"/>
        <family val="3"/>
        <charset val="129"/>
      </rPr>
      <t>동수</t>
    </r>
    <phoneticPr fontId="20" type="noConversion"/>
  </si>
  <si>
    <r>
      <rPr>
        <sz val="10"/>
        <rFont val="나눔고딕"/>
        <family val="3"/>
        <charset val="129"/>
      </rPr>
      <t>연면적</t>
    </r>
    <phoneticPr fontId="20" type="noConversion"/>
  </si>
  <si>
    <r>
      <rPr>
        <sz val="10"/>
        <rFont val="나눔고딕"/>
        <family val="3"/>
        <charset val="129"/>
      </rPr>
      <t>농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용</t>
    </r>
    <phoneticPr fontId="20" type="noConversion"/>
  </si>
  <si>
    <r>
      <rPr>
        <sz val="10"/>
        <rFont val="나눔고딕"/>
        <family val="3"/>
        <charset val="129"/>
      </rPr>
      <t>공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업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용</t>
    </r>
    <phoneticPr fontId="20" type="noConversion"/>
  </si>
  <si>
    <r>
      <rPr>
        <sz val="10"/>
        <rFont val="나눔고딕"/>
        <family val="3"/>
        <charset val="129"/>
      </rPr>
      <t>교육</t>
    </r>
    <r>
      <rPr>
        <sz val="10"/>
        <rFont val="Arial Narrow"/>
        <family val="2"/>
      </rPr>
      <t>/</t>
    </r>
    <r>
      <rPr>
        <sz val="10"/>
        <rFont val="나눔고딕"/>
        <family val="3"/>
        <charset val="129"/>
      </rPr>
      <t>사회용</t>
    </r>
    <phoneticPr fontId="20" type="noConversion"/>
  </si>
  <si>
    <r>
      <rPr>
        <sz val="10"/>
        <rFont val="나눔고딕"/>
        <family val="3"/>
        <charset val="129"/>
      </rPr>
      <t>공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공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용</t>
    </r>
    <phoneticPr fontId="20" type="noConversion"/>
  </si>
  <si>
    <r>
      <rPr>
        <sz val="10"/>
        <rFont val="나눔고딕"/>
        <family val="3"/>
        <charset val="129"/>
      </rPr>
      <t>기</t>
    </r>
    <r>
      <rPr>
        <sz val="10"/>
        <rFont val="Arial Narrow"/>
        <family val="2"/>
      </rPr>
      <t xml:space="preserve">     </t>
    </r>
    <r>
      <rPr>
        <sz val="10"/>
        <rFont val="나눔고딕"/>
        <family val="3"/>
        <charset val="129"/>
      </rPr>
      <t>타</t>
    </r>
    <phoneticPr fontId="20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</si>
  <si>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   </t>
    </r>
    <r>
      <rPr>
        <sz val="10"/>
        <rFont val="나눔고딕"/>
        <family val="3"/>
        <charset val="129"/>
      </rPr>
      <t>계</t>
    </r>
    <phoneticPr fontId="20" type="noConversion"/>
  </si>
  <si>
    <r>
      <rPr>
        <sz val="10"/>
        <rFont val="나눔고딕"/>
        <family val="3"/>
        <charset val="129"/>
      </rPr>
      <t>주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용</t>
    </r>
    <phoneticPr fontId="20" type="noConversion"/>
  </si>
  <si>
    <r>
      <rPr>
        <sz val="10"/>
        <rFont val="나눔고딕"/>
        <family val="3"/>
        <charset val="129"/>
      </rPr>
      <t>상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업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용</t>
    </r>
    <phoneticPr fontId="20" type="noConversion"/>
  </si>
  <si>
    <t>-</t>
    <phoneticPr fontId="7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</si>
  <si>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7" type="noConversion"/>
  </si>
  <si>
    <r>
      <rPr>
        <sz val="10"/>
        <rFont val="나눔고딕"/>
        <family val="3"/>
        <charset val="129"/>
      </rPr>
      <t>전</t>
    </r>
  </si>
  <si>
    <r>
      <rPr>
        <sz val="10"/>
        <rFont val="나눔고딕"/>
        <family val="3"/>
        <charset val="129"/>
      </rPr>
      <t>답</t>
    </r>
  </si>
  <si>
    <r>
      <rPr>
        <sz val="10"/>
        <rFont val="나눔고딕"/>
        <family val="3"/>
        <charset val="129"/>
      </rPr>
      <t>주거지역</t>
    </r>
  </si>
  <si>
    <r>
      <rPr>
        <sz val="10"/>
        <rFont val="나눔고딕"/>
        <family val="3"/>
        <charset val="129"/>
      </rPr>
      <t>상업지역</t>
    </r>
  </si>
  <si>
    <r>
      <rPr>
        <sz val="10"/>
        <rFont val="나눔고딕"/>
        <family val="3"/>
        <charset val="129"/>
      </rPr>
      <t>공업지역</t>
    </r>
  </si>
  <si>
    <r>
      <rPr>
        <sz val="10"/>
        <rFont val="나눔고딕"/>
        <family val="3"/>
        <charset val="129"/>
      </rPr>
      <t>면적</t>
    </r>
  </si>
  <si>
    <r>
      <rPr>
        <sz val="10"/>
        <rFont val="나눔고딕"/>
        <family val="3"/>
        <charset val="129"/>
      </rPr>
      <t>필지수</t>
    </r>
    <phoneticPr fontId="20" type="noConversion"/>
  </si>
  <si>
    <r>
      <rPr>
        <sz val="10"/>
        <rFont val="나눔고딕"/>
        <family val="3"/>
        <charset val="129"/>
      </rPr>
      <t>공장용지</t>
    </r>
  </si>
  <si>
    <r>
      <rPr>
        <sz val="10"/>
        <rFont val="나눔고딕"/>
        <family val="3"/>
        <charset val="129"/>
      </rPr>
      <t>녹지지역</t>
    </r>
  </si>
  <si>
    <r>
      <rPr>
        <sz val="10"/>
        <rFont val="나눔고딕"/>
        <family val="3"/>
        <charset val="129"/>
      </rPr>
      <t>개발제한구역</t>
    </r>
    <phoneticPr fontId="20" type="noConversion"/>
  </si>
  <si>
    <r>
      <rPr>
        <sz val="10"/>
        <rFont val="나눔고딕"/>
        <family val="3"/>
        <charset val="129"/>
      </rPr>
      <t>용도미지정구역</t>
    </r>
  </si>
  <si>
    <r>
      <rPr>
        <sz val="10"/>
        <rFont val="나눔고딕"/>
        <family val="3"/>
        <charset val="129"/>
      </rPr>
      <t>대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지</t>
    </r>
  </si>
  <si>
    <r>
      <rPr>
        <sz val="10"/>
        <rFont val="나눔고딕"/>
        <family val="3"/>
        <charset val="129"/>
      </rPr>
      <t>임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야</t>
    </r>
  </si>
  <si>
    <r>
      <rPr>
        <sz val="10"/>
        <rFont val="나눔고딕"/>
        <family val="3"/>
        <charset val="129"/>
      </rPr>
      <t>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타</t>
    </r>
  </si>
  <si>
    <r>
      <rPr>
        <sz val="10"/>
        <rFont val="나눔고딕"/>
        <family val="3"/>
        <charset val="129"/>
      </rPr>
      <t>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리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역</t>
    </r>
    <r>
      <rPr>
        <sz val="10"/>
        <rFont val="Arial Narrow"/>
        <family val="2"/>
      </rPr>
      <t xml:space="preserve"> </t>
    </r>
    <phoneticPr fontId="20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</si>
  <si>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7" type="noConversion"/>
  </si>
  <si>
    <r>
      <rPr>
        <sz val="10"/>
        <rFont val="나눔고딕"/>
        <family val="3"/>
        <charset val="129"/>
      </rPr>
      <t>자연환경보전지역</t>
    </r>
    <phoneticPr fontId="7" type="noConversion"/>
  </si>
  <si>
    <t>-</t>
    <phoneticPr fontId="7" type="noConversion"/>
  </si>
  <si>
    <t>-</t>
    <phoneticPr fontId="7" type="noConversion"/>
  </si>
  <si>
    <t>주 : 2018년부터 서식 변경</t>
    <phoneticPr fontId="20" type="noConversion"/>
  </si>
  <si>
    <r>
      <rPr>
        <sz val="10"/>
        <rFont val="나눔고딕"/>
        <family val="3"/>
        <charset val="129"/>
      </rPr>
      <t>경관지구</t>
    </r>
    <phoneticPr fontId="20" type="noConversion"/>
  </si>
  <si>
    <r>
      <rPr>
        <sz val="10"/>
        <rFont val="나눔고딕"/>
        <family val="3"/>
        <charset val="129"/>
      </rPr>
      <t>소계</t>
    </r>
    <phoneticPr fontId="20" type="noConversion"/>
  </si>
  <si>
    <r>
      <rPr>
        <sz val="10"/>
        <rFont val="나눔고딕"/>
        <family val="3"/>
        <charset val="129"/>
      </rPr>
      <t>미관지구</t>
    </r>
  </si>
  <si>
    <r>
      <rPr>
        <sz val="10"/>
        <rFont val="나눔고딕"/>
        <family val="3"/>
        <charset val="129"/>
      </rPr>
      <t>일반</t>
    </r>
    <phoneticPr fontId="20" type="noConversion"/>
  </si>
  <si>
    <r>
      <rPr>
        <sz val="10"/>
        <rFont val="나눔고딕"/>
        <family val="3"/>
        <charset val="129"/>
      </rPr>
      <t>공항</t>
    </r>
    <phoneticPr fontId="20" type="noConversion"/>
  </si>
  <si>
    <r>
      <rPr>
        <sz val="10"/>
        <rFont val="나눔고딕"/>
        <family val="3"/>
        <charset val="129"/>
      </rPr>
      <t>중심지</t>
    </r>
    <phoneticPr fontId="20" type="noConversion"/>
  </si>
  <si>
    <r>
      <rPr>
        <sz val="10"/>
        <rFont val="나눔고딕"/>
        <family val="3"/>
        <charset val="129"/>
      </rPr>
      <t>고도지구</t>
    </r>
    <phoneticPr fontId="20" type="noConversion"/>
  </si>
  <si>
    <r>
      <rPr>
        <sz val="10"/>
        <rFont val="나눔고딕"/>
        <family val="3"/>
        <charset val="129"/>
      </rPr>
      <t>최고</t>
    </r>
    <r>
      <rPr>
        <sz val="10"/>
        <rFont val="Arial Narrow"/>
        <family val="2"/>
      </rPr>
      <t xml:space="preserve"> </t>
    </r>
    <phoneticPr fontId="20" type="noConversion"/>
  </si>
  <si>
    <r>
      <rPr>
        <sz val="10"/>
        <rFont val="나눔고딕"/>
        <family val="3"/>
        <charset val="129"/>
      </rPr>
      <t>최저</t>
    </r>
    <phoneticPr fontId="20" type="noConversion"/>
  </si>
  <si>
    <r>
      <rPr>
        <sz val="10"/>
        <rFont val="나눔고딕"/>
        <family val="3"/>
        <charset val="129"/>
      </rPr>
      <t>공용</t>
    </r>
    <phoneticPr fontId="20" type="noConversion"/>
  </si>
  <si>
    <r>
      <rPr>
        <sz val="10"/>
        <rFont val="나눔고딕"/>
        <family val="3"/>
        <charset val="129"/>
      </rPr>
      <t>자연</t>
    </r>
    <phoneticPr fontId="20" type="noConversion"/>
  </si>
  <si>
    <r>
      <rPr>
        <sz val="10"/>
        <rFont val="나눔고딕"/>
        <family val="3"/>
        <charset val="129"/>
      </rPr>
      <t>수변</t>
    </r>
    <phoneticPr fontId="20" type="noConversion"/>
  </si>
  <si>
    <r>
      <rPr>
        <sz val="10"/>
        <rFont val="나눔고딕"/>
        <family val="3"/>
        <charset val="129"/>
      </rPr>
      <t>방재지구</t>
    </r>
    <phoneticPr fontId="20" type="noConversion"/>
  </si>
  <si>
    <r>
      <rPr>
        <sz val="10"/>
        <rFont val="나눔고딕"/>
        <family val="3"/>
        <charset val="129"/>
      </rPr>
      <t>역사문화</t>
    </r>
    <phoneticPr fontId="20" type="noConversion"/>
  </si>
  <si>
    <r>
      <rPr>
        <sz val="10"/>
        <rFont val="나눔고딕"/>
        <family val="3"/>
        <charset val="129"/>
      </rPr>
      <t>보존지구</t>
    </r>
    <phoneticPr fontId="20" type="noConversion"/>
  </si>
  <si>
    <r>
      <rPr>
        <sz val="10"/>
        <rFont val="나눔고딕"/>
        <family val="3"/>
        <charset val="129"/>
      </rPr>
      <t>시설보호지구</t>
    </r>
    <phoneticPr fontId="20" type="noConversion"/>
  </si>
  <si>
    <r>
      <rPr>
        <sz val="10"/>
        <rFont val="나눔고딕"/>
        <family val="3"/>
        <charset val="129"/>
      </rPr>
      <t>문화자원</t>
    </r>
    <phoneticPr fontId="20" type="noConversion"/>
  </si>
  <si>
    <r>
      <rPr>
        <sz val="10"/>
        <rFont val="나눔고딕"/>
        <family val="3"/>
        <charset val="129"/>
      </rPr>
      <t>중요시설물</t>
    </r>
    <phoneticPr fontId="20" type="noConversion"/>
  </si>
  <si>
    <r>
      <rPr>
        <sz val="10"/>
        <rFont val="나눔고딕"/>
        <family val="3"/>
        <charset val="129"/>
      </rPr>
      <t>생태계</t>
    </r>
    <phoneticPr fontId="20" type="noConversion"/>
  </si>
  <si>
    <r>
      <rPr>
        <sz val="10"/>
        <rFont val="나눔고딕"/>
        <family val="3"/>
        <charset val="129"/>
      </rPr>
      <t>학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교</t>
    </r>
    <phoneticPr fontId="20" type="noConversion"/>
  </si>
  <si>
    <r>
      <rPr>
        <sz val="10"/>
        <rFont val="나눔고딕"/>
        <family val="3"/>
        <charset val="129"/>
      </rPr>
      <t>항만</t>
    </r>
    <phoneticPr fontId="20" type="noConversion"/>
  </si>
  <si>
    <t>연   별
Year</t>
    <phoneticPr fontId="7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</si>
  <si>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7" type="noConversion"/>
  </si>
  <si>
    <r>
      <rPr>
        <sz val="10"/>
        <rFont val="나눔고딕"/>
        <family val="3"/>
        <charset val="129"/>
      </rPr>
      <t>국립공원</t>
    </r>
  </si>
  <si>
    <r>
      <rPr>
        <sz val="10"/>
        <rFont val="나눔고딕"/>
        <family val="3"/>
        <charset val="129"/>
      </rPr>
      <t>개소</t>
    </r>
  </si>
  <si>
    <r>
      <rPr>
        <sz val="10"/>
        <rFont val="나눔고딕"/>
        <family val="3"/>
        <charset val="129"/>
      </rPr>
      <t>국가도시공원</t>
    </r>
    <phoneticPr fontId="20" type="noConversion"/>
  </si>
  <si>
    <r>
      <rPr>
        <sz val="10"/>
        <rFont val="나눔고딕"/>
        <family val="3"/>
        <charset val="129"/>
      </rPr>
      <t>어린이공원</t>
    </r>
  </si>
  <si>
    <r>
      <rPr>
        <sz val="10"/>
        <rFont val="나눔고딕"/>
        <family val="3"/>
        <charset val="129"/>
      </rPr>
      <t>소공원</t>
    </r>
    <phoneticPr fontId="7" type="noConversion"/>
  </si>
  <si>
    <r>
      <rPr>
        <sz val="10"/>
        <rFont val="나눔고딕"/>
        <family val="3"/>
        <charset val="129"/>
      </rPr>
      <t>개소</t>
    </r>
    <phoneticPr fontId="7" type="noConversion"/>
  </si>
  <si>
    <r>
      <rPr>
        <sz val="10"/>
        <rFont val="나눔고딕"/>
        <family val="3"/>
        <charset val="129"/>
      </rPr>
      <t>주제공원</t>
    </r>
    <phoneticPr fontId="7" type="noConversion"/>
  </si>
  <si>
    <r>
      <rPr>
        <sz val="10"/>
        <rFont val="나눔고딕"/>
        <family val="3"/>
        <charset val="129"/>
      </rPr>
      <t>역사공원</t>
    </r>
    <phoneticPr fontId="7" type="noConversion"/>
  </si>
  <si>
    <r>
      <rPr>
        <sz val="10"/>
        <rFont val="나눔고딕"/>
        <family val="3"/>
        <charset val="129"/>
      </rPr>
      <t>문화공원</t>
    </r>
    <phoneticPr fontId="7" type="noConversion"/>
  </si>
  <si>
    <r>
      <rPr>
        <sz val="10"/>
        <rFont val="나눔고딕"/>
        <family val="3"/>
        <charset val="129"/>
      </rPr>
      <t>묘지공원</t>
    </r>
    <phoneticPr fontId="7" type="noConversion"/>
  </si>
  <si>
    <r>
      <rPr>
        <sz val="10"/>
        <rFont val="나눔고딕"/>
        <family val="3"/>
        <charset val="129"/>
      </rPr>
      <t>체육공원</t>
    </r>
  </si>
  <si>
    <r>
      <rPr>
        <sz val="10"/>
        <rFont val="나눔고딕"/>
        <family val="3"/>
        <charset val="129"/>
      </rPr>
      <t>기타공원</t>
    </r>
    <phoneticPr fontId="7" type="noConversion"/>
  </si>
  <si>
    <r>
      <rPr>
        <sz val="10"/>
        <rFont val="나눔고딕"/>
        <family val="3"/>
        <charset val="129"/>
      </rPr>
      <t>생활권공원</t>
    </r>
    <phoneticPr fontId="7" type="noConversion"/>
  </si>
  <si>
    <r>
      <rPr>
        <sz val="10"/>
        <rFont val="나눔고딕"/>
        <family val="3"/>
        <charset val="129"/>
      </rPr>
      <t>도시자연
공원구역</t>
    </r>
    <phoneticPr fontId="20" type="noConversion"/>
  </si>
  <si>
    <r>
      <rPr>
        <sz val="10"/>
        <rFont val="나눔고딕"/>
        <family val="3"/>
        <charset val="129"/>
      </rPr>
      <t>수변공원</t>
    </r>
    <phoneticPr fontId="7" type="noConversion"/>
  </si>
  <si>
    <r>
      <rPr>
        <sz val="10"/>
        <rFont val="나눔고딕"/>
        <family val="3"/>
        <charset val="129"/>
      </rPr>
      <t>근린공원</t>
    </r>
    <phoneticPr fontId="20" type="noConversion"/>
  </si>
  <si>
    <r>
      <rPr>
        <sz val="10"/>
        <rFont val="나눔고딕"/>
        <family val="3"/>
        <charset val="129"/>
      </rPr>
      <t>계</t>
    </r>
    <r>
      <rPr>
        <sz val="10"/>
        <rFont val="Arial Narrow"/>
        <family val="2"/>
      </rPr>
      <t>(A)</t>
    </r>
  </si>
  <si>
    <r>
      <rPr>
        <sz val="10"/>
        <rFont val="나눔고딕"/>
        <family val="3"/>
        <charset val="129"/>
      </rPr>
      <t>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립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공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원</t>
    </r>
  </si>
  <si>
    <r>
      <rPr>
        <sz val="10"/>
        <rFont val="나눔고딕"/>
        <family val="3"/>
        <charset val="129"/>
      </rPr>
      <t>면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적</t>
    </r>
  </si>
  <si>
    <r>
      <rPr>
        <sz val="10"/>
        <rFont val="나눔고딕"/>
        <family val="3"/>
        <charset val="129"/>
      </rPr>
      <t>면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적</t>
    </r>
    <phoneticPr fontId="7" type="noConversion"/>
  </si>
  <si>
    <r>
      <rPr>
        <sz val="10"/>
        <rFont val="나눔고딕"/>
        <family val="3"/>
        <charset val="129"/>
      </rPr>
      <t>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적</t>
    </r>
    <phoneticPr fontId="7" type="noConversion"/>
  </si>
  <si>
    <t>Parks</t>
    <phoneticPr fontId="2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</si>
  <si>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7" type="noConversion"/>
  </si>
  <si>
    <r>
      <rPr>
        <sz val="10"/>
        <rFont val="나눔고딕"/>
        <family val="3"/>
        <charset val="129"/>
      </rPr>
      <t>포장률</t>
    </r>
    <phoneticPr fontId="20" type="noConversion"/>
  </si>
  <si>
    <r>
      <rPr>
        <sz val="10"/>
        <rFont val="나눔고딕"/>
        <family val="3"/>
        <charset val="129"/>
      </rPr>
      <t>개통연장</t>
    </r>
    <phoneticPr fontId="7" type="noConversion"/>
  </si>
  <si>
    <r>
      <rPr>
        <sz val="10"/>
        <rFont val="나눔고딕"/>
        <family val="3"/>
        <charset val="129"/>
      </rPr>
      <t xml:space="preserve">고속국도
</t>
    </r>
    <r>
      <rPr>
        <sz val="10"/>
        <rFont val="Arial Narrow"/>
        <family val="2"/>
      </rPr>
      <t xml:space="preserve"> Highway</t>
    </r>
    <phoneticPr fontId="20" type="noConversion"/>
  </si>
  <si>
    <t>-</t>
    <phoneticPr fontId="7" type="noConversion"/>
  </si>
  <si>
    <t>-</t>
    <phoneticPr fontId="7" type="noConversion"/>
  </si>
  <si>
    <r>
      <rPr>
        <sz val="10"/>
        <rFont val="나눔고딕"/>
        <family val="3"/>
        <charset val="129"/>
      </rPr>
      <t>계</t>
    </r>
    <phoneticPr fontId="20" type="noConversion"/>
  </si>
  <si>
    <r>
      <rPr>
        <sz val="10"/>
        <rFont val="나눔고딕"/>
        <family val="3"/>
        <charset val="129"/>
      </rPr>
      <t>일반국도</t>
    </r>
    <r>
      <rPr>
        <sz val="10"/>
        <rFont val="Arial Narrow"/>
        <family val="2"/>
      </rPr>
      <t xml:space="preserve"> General Notional road</t>
    </r>
    <phoneticPr fontId="7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</si>
  <si>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20" type="noConversion"/>
  </si>
  <si>
    <t>연  별
Year</t>
    <phoneticPr fontId="20" type="noConversion"/>
  </si>
  <si>
    <t>연  별
Year</t>
    <phoneticPr fontId="20" type="noConversion"/>
  </si>
  <si>
    <r>
      <rPr>
        <sz val="10"/>
        <rFont val="나눔고딕"/>
        <family val="3"/>
        <charset val="129"/>
      </rPr>
      <t>면적</t>
    </r>
    <phoneticPr fontId="7" type="noConversion"/>
  </si>
  <si>
    <r>
      <rPr>
        <sz val="10"/>
        <rFont val="나눔고딕"/>
        <family val="3"/>
        <charset val="129"/>
      </rPr>
      <t>보호지구</t>
    </r>
    <phoneticPr fontId="7" type="noConversion"/>
  </si>
  <si>
    <r>
      <rPr>
        <sz val="10"/>
        <rFont val="나눔고딕"/>
        <family val="3"/>
        <charset val="129"/>
      </rPr>
      <t>준공업</t>
    </r>
    <phoneticPr fontId="7" type="noConversion"/>
  </si>
  <si>
    <r>
      <rPr>
        <sz val="10"/>
        <rFont val="나눔고딕"/>
        <family val="3"/>
        <charset val="129"/>
      </rPr>
      <t>보전관리지역</t>
    </r>
    <phoneticPr fontId="7" type="noConversion"/>
  </si>
  <si>
    <r>
      <rPr>
        <sz val="10"/>
        <rFont val="나눔고딕"/>
        <family val="3"/>
        <charset val="129"/>
      </rPr>
      <t>생산관리지역</t>
    </r>
    <phoneticPr fontId="7" type="noConversion"/>
  </si>
  <si>
    <r>
      <rPr>
        <sz val="10"/>
        <rFont val="나눔고딕"/>
        <family val="3"/>
        <charset val="129"/>
      </rPr>
      <t>도시지역</t>
    </r>
    <r>
      <rPr>
        <sz val="10"/>
        <rFont val="Arial Narrow"/>
        <family val="2"/>
      </rPr>
      <t xml:space="preserve">    Urban Area</t>
    </r>
    <phoneticPr fontId="7" type="noConversion"/>
  </si>
  <si>
    <r>
      <rPr>
        <sz val="10"/>
        <rFont val="나눔고딕"/>
        <family val="3"/>
        <charset val="129"/>
      </rPr>
      <t>유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통</t>
    </r>
    <phoneticPr fontId="7" type="noConversion"/>
  </si>
  <si>
    <r>
      <rPr>
        <sz val="10"/>
        <rFont val="나눔고딕"/>
        <family val="3"/>
        <charset val="129"/>
      </rPr>
      <t>지게차</t>
    </r>
  </si>
  <si>
    <r>
      <rPr>
        <sz val="10"/>
        <rFont val="나눔고딕"/>
        <family val="3"/>
        <charset val="129"/>
      </rPr>
      <t>레이퍼</t>
    </r>
  </si>
  <si>
    <r>
      <rPr>
        <sz val="10"/>
        <rFont val="나눔고딕"/>
        <family val="3"/>
        <charset val="129"/>
      </rPr>
      <t>트럭</t>
    </r>
  </si>
  <si>
    <r>
      <rPr>
        <sz val="10"/>
        <rFont val="나눔고딕"/>
        <family val="3"/>
        <charset val="129"/>
      </rPr>
      <t>뱃칭플랜트</t>
    </r>
    <phoneticPr fontId="20" type="noConversion"/>
  </si>
  <si>
    <r>
      <rPr>
        <sz val="10"/>
        <rFont val="나눔고딕"/>
        <family val="3"/>
        <charset val="129"/>
      </rPr>
      <t>휘니셔</t>
    </r>
  </si>
  <si>
    <r>
      <rPr>
        <sz val="10"/>
        <rFont val="나눔고딕"/>
        <family val="3"/>
        <charset val="129"/>
      </rPr>
      <t>살포기</t>
    </r>
  </si>
  <si>
    <r>
      <rPr>
        <sz val="10"/>
        <rFont val="나눔고딕"/>
        <family val="3"/>
        <charset val="129"/>
      </rPr>
      <t>믹서트럭</t>
    </r>
  </si>
  <si>
    <r>
      <rPr>
        <sz val="10"/>
        <rFont val="나눔고딕"/>
        <family val="3"/>
        <charset val="129"/>
      </rPr>
      <t>공기압축기</t>
    </r>
  </si>
  <si>
    <r>
      <rPr>
        <sz val="10"/>
        <rFont val="나눔고딕"/>
        <family val="3"/>
        <charset val="129"/>
      </rPr>
      <t>천공기</t>
    </r>
  </si>
  <si>
    <r>
      <rPr>
        <sz val="10"/>
        <rFont val="나눔고딕"/>
        <family val="3"/>
        <charset val="129"/>
      </rPr>
      <t>준설선</t>
    </r>
  </si>
  <si>
    <r>
      <rPr>
        <sz val="10"/>
        <rFont val="나눔고딕"/>
        <family val="3"/>
        <charset val="129"/>
      </rPr>
      <t>노상안정기</t>
    </r>
  </si>
  <si>
    <r>
      <rPr>
        <sz val="10"/>
        <rFont val="나눔고딕"/>
        <family val="3"/>
        <charset val="129"/>
      </rPr>
      <t>믹싱프랜트</t>
    </r>
  </si>
  <si>
    <r>
      <rPr>
        <sz val="10"/>
        <rFont val="나눔고딕"/>
        <family val="3"/>
        <charset val="129"/>
      </rPr>
      <t>모터</t>
    </r>
    <phoneticPr fontId="20" type="noConversion"/>
  </si>
  <si>
    <r>
      <rPr>
        <sz val="10"/>
        <rFont val="나눔고딕"/>
        <family val="3"/>
        <charset val="129"/>
      </rPr>
      <t>콘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크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리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트</t>
    </r>
    <r>
      <rPr>
        <sz val="10"/>
        <rFont val="Arial Narrow"/>
        <family val="2"/>
      </rPr>
      <t xml:space="preserve">        Concrete</t>
    </r>
    <phoneticPr fontId="7" type="noConversion"/>
  </si>
  <si>
    <r>
      <rPr>
        <sz val="10"/>
        <rFont val="나눔고딕"/>
        <family val="3"/>
        <charset val="129"/>
      </rPr>
      <t>펌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프</t>
    </r>
  </si>
  <si>
    <r>
      <rPr>
        <sz val="10"/>
        <rFont val="나눔고딕"/>
        <family val="3"/>
        <charset val="129"/>
      </rPr>
      <t>자갈채취기</t>
    </r>
    <phoneticPr fontId="7" type="noConversion"/>
  </si>
  <si>
    <t>-</t>
    <phoneticPr fontId="7" type="noConversion"/>
  </si>
  <si>
    <t>-</t>
    <phoneticPr fontId="7" type="noConversion"/>
  </si>
  <si>
    <t>-</t>
    <phoneticPr fontId="7" type="noConversion"/>
  </si>
  <si>
    <t>-</t>
    <phoneticPr fontId="7" type="noConversion"/>
  </si>
  <si>
    <t>-</t>
    <phoneticPr fontId="7" type="noConversion"/>
  </si>
  <si>
    <t>ㅔ</t>
    <phoneticPr fontId="7" type="noConversion"/>
  </si>
  <si>
    <t>1979년
이전</t>
    <phoneticPr fontId="20" type="noConversion"/>
  </si>
  <si>
    <t>연도   ·   합계
Year  &amp;  Total</t>
    <phoneticPr fontId="20" type="noConversion"/>
  </si>
  <si>
    <r>
      <rPr>
        <sz val="10"/>
        <rFont val="나눔고딕"/>
        <family val="3"/>
        <charset val="129"/>
      </rPr>
      <t>다세대주택</t>
    </r>
    <phoneticPr fontId="7" type="noConversion"/>
  </si>
  <si>
    <r>
      <rPr>
        <sz val="10"/>
        <rFont val="나눔고딕"/>
        <family val="3"/>
        <charset val="129"/>
      </rPr>
      <t>비거주용
건물내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주택</t>
    </r>
    <phoneticPr fontId="7" type="noConversion"/>
  </si>
  <si>
    <r>
      <rPr>
        <sz val="10"/>
        <rFont val="나눔고딕"/>
        <family val="3"/>
        <charset val="129"/>
      </rPr>
      <t>단독주택</t>
    </r>
    <phoneticPr fontId="20" type="noConversion"/>
  </si>
  <si>
    <r>
      <rPr>
        <sz val="10"/>
        <rFont val="나눔고딕"/>
        <family val="3"/>
        <charset val="129"/>
      </rPr>
      <t>아파트</t>
    </r>
    <phoneticPr fontId="20" type="noConversion"/>
  </si>
  <si>
    <r>
      <rPr>
        <sz val="10"/>
        <rFont val="나눔고딕"/>
        <family val="3"/>
        <charset val="129"/>
      </rPr>
      <t>연립주택</t>
    </r>
    <phoneticPr fontId="20" type="noConversion"/>
  </si>
  <si>
    <r>
      <rPr>
        <sz val="10"/>
        <rFont val="나눔고딕"/>
        <family val="3"/>
        <charset val="129"/>
      </rPr>
      <t>비거주용건물내</t>
    </r>
    <phoneticPr fontId="20" type="noConversion"/>
  </si>
  <si>
    <r>
      <rPr>
        <sz val="10"/>
        <rFont val="나눔고딕"/>
        <family val="3"/>
        <charset val="129"/>
      </rPr>
      <t>연별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·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용도별
</t>
    </r>
    <r>
      <rPr>
        <sz val="10"/>
        <rFont val="Arial Narrow"/>
        <family val="2"/>
      </rPr>
      <t>Year &amp; Use</t>
    </r>
    <phoneticPr fontId="7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</si>
  <si>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             </t>
    </r>
    <r>
      <rPr>
        <sz val="10"/>
        <rFont val="나눔고딕"/>
        <family val="3"/>
        <charset val="129"/>
      </rPr>
      <t>계</t>
    </r>
    <r>
      <rPr>
        <sz val="10"/>
        <rFont val="Arial Narrow"/>
        <family val="2"/>
      </rPr>
      <t xml:space="preserve">               Total</t>
    </r>
    <phoneticPr fontId="20" type="noConversion"/>
  </si>
  <si>
    <r>
      <rPr>
        <sz val="10"/>
        <rFont val="나눔고딕"/>
        <family val="3"/>
        <charset val="129"/>
      </rPr>
      <t>신</t>
    </r>
    <r>
      <rPr>
        <sz val="10"/>
        <rFont val="Arial Narrow"/>
        <family val="2"/>
      </rPr>
      <t xml:space="preserve">               </t>
    </r>
    <r>
      <rPr>
        <sz val="10"/>
        <rFont val="나눔고딕"/>
        <family val="3"/>
        <charset val="129"/>
      </rPr>
      <t>축</t>
    </r>
    <r>
      <rPr>
        <sz val="10"/>
        <rFont val="Arial Narrow"/>
        <family val="2"/>
      </rPr>
      <t xml:space="preserve">               New   building</t>
    </r>
    <phoneticPr fontId="7" type="noConversion"/>
  </si>
  <si>
    <r>
      <rPr>
        <sz val="10"/>
        <rFont val="나눔고딕"/>
        <family val="3"/>
        <charset val="129"/>
      </rPr>
      <t>증축</t>
    </r>
    <r>
      <rPr>
        <sz val="10"/>
        <rFont val="Arial Narrow"/>
        <family val="2"/>
      </rPr>
      <t xml:space="preserve"> ·</t>
    </r>
    <r>
      <rPr>
        <sz val="10"/>
        <rFont val="나눔고딕"/>
        <family val="3"/>
        <charset val="129"/>
      </rPr>
      <t>개축</t>
    </r>
    <r>
      <rPr>
        <sz val="10"/>
        <rFont val="Arial Narrow"/>
        <family val="2"/>
      </rPr>
      <t>·</t>
    </r>
    <r>
      <rPr>
        <sz val="10"/>
        <rFont val="나눔고딕"/>
        <family val="3"/>
        <charset val="129"/>
      </rPr>
      <t>이전</t>
    </r>
    <r>
      <rPr>
        <sz val="10"/>
        <rFont val="Arial Narrow"/>
        <family val="2"/>
      </rPr>
      <t xml:space="preserve">· </t>
    </r>
    <r>
      <rPr>
        <sz val="10"/>
        <rFont val="나눔고딕"/>
        <family val="3"/>
        <charset val="129"/>
      </rPr>
      <t>대수선</t>
    </r>
    <r>
      <rPr>
        <sz val="10"/>
        <rFont val="Arial Narrow"/>
        <family val="2"/>
      </rPr>
      <t xml:space="preserve">               Extension·reconstruction·and others</t>
    </r>
    <phoneticPr fontId="20" type="noConversion"/>
  </si>
  <si>
    <r>
      <rPr>
        <sz val="10"/>
        <rFont val="나눔고딕"/>
        <family val="3"/>
        <charset val="129"/>
      </rPr>
      <t>용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도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변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경</t>
    </r>
    <r>
      <rPr>
        <sz val="10"/>
        <rFont val="Arial Narrow"/>
        <family val="2"/>
      </rPr>
      <t xml:space="preserve">               Change of use</t>
    </r>
    <phoneticPr fontId="20" type="noConversion"/>
  </si>
  <si>
    <r>
      <rPr>
        <sz val="10"/>
        <rFont val="나눔고딕"/>
        <family val="3"/>
        <charset val="129"/>
      </rPr>
      <t>철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골</t>
    </r>
    <phoneticPr fontId="20" type="noConversion"/>
  </si>
  <si>
    <r>
      <rPr>
        <sz val="10"/>
        <rFont val="나눔고딕"/>
        <family val="3"/>
        <charset val="129"/>
      </rPr>
      <t>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적</t>
    </r>
    <r>
      <rPr>
        <sz val="10"/>
        <rFont val="Arial Narrow"/>
        <family val="2"/>
      </rPr>
      <t xml:space="preserve"> </t>
    </r>
    <phoneticPr fontId="20" type="noConversion"/>
  </si>
  <si>
    <r>
      <rPr>
        <sz val="10"/>
        <rFont val="나눔고딕"/>
        <family val="3"/>
        <charset val="129"/>
      </rPr>
      <t>철골철근</t>
    </r>
    <phoneticPr fontId="20" type="noConversion"/>
  </si>
  <si>
    <r>
      <rPr>
        <sz val="10"/>
        <rFont val="나눔고딕"/>
        <family val="3"/>
        <charset val="129"/>
      </rPr>
      <t>목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조</t>
    </r>
    <phoneticPr fontId="20" type="noConversion"/>
  </si>
  <si>
    <r>
      <rPr>
        <sz val="10"/>
        <rFont val="나눔고딕"/>
        <family val="3"/>
        <charset val="129"/>
      </rPr>
      <t>콘크리트</t>
    </r>
    <phoneticPr fontId="20" type="noConversion"/>
  </si>
  <si>
    <r>
      <rPr>
        <sz val="10"/>
        <rFont val="나눔고딕"/>
        <family val="3"/>
        <charset val="129"/>
      </rPr>
      <t>철골</t>
    </r>
    <phoneticPr fontId="20" type="noConversion"/>
  </si>
  <si>
    <r>
      <rPr>
        <sz val="10"/>
        <rFont val="나눔고딕"/>
        <family val="3"/>
        <charset val="129"/>
      </rPr>
      <t>철골</t>
    </r>
    <phoneticPr fontId="20" type="noConversion"/>
  </si>
  <si>
    <r>
      <rPr>
        <sz val="10"/>
        <rFont val="나눔고딕"/>
        <family val="3"/>
        <charset val="129"/>
      </rPr>
      <t>철골철근</t>
    </r>
    <phoneticPr fontId="20" type="noConversion"/>
  </si>
  <si>
    <t>5. 건축허가</t>
    <phoneticPr fontId="20" type="noConversion"/>
  </si>
  <si>
    <t>5. 건축허가(속)</t>
    <phoneticPr fontId="20" type="noConversion"/>
  </si>
  <si>
    <t>5. 건축허가(속)</t>
    <phoneticPr fontId="20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</si>
  <si>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             </t>
    </r>
    <r>
      <rPr>
        <sz val="10"/>
        <rFont val="나눔고딕"/>
        <family val="3"/>
        <charset val="129"/>
      </rPr>
      <t>계</t>
    </r>
    <r>
      <rPr>
        <sz val="10"/>
        <rFont val="Arial Narrow"/>
        <family val="2"/>
      </rPr>
      <t xml:space="preserve">                      Total</t>
    </r>
    <phoneticPr fontId="7" type="noConversion"/>
  </si>
  <si>
    <r>
      <rPr>
        <sz val="10"/>
        <rFont val="나눔고딕"/>
        <family val="3"/>
        <charset val="129"/>
      </rPr>
      <t>철골철근</t>
    </r>
    <phoneticPr fontId="7" type="noConversion"/>
  </si>
  <si>
    <r>
      <rPr>
        <sz val="10"/>
        <rFont val="나눔고딕"/>
        <family val="3"/>
        <charset val="129"/>
      </rPr>
      <t>철골철근</t>
    </r>
    <phoneticPr fontId="7" type="noConversion"/>
  </si>
  <si>
    <r>
      <rPr>
        <sz val="10"/>
        <rFont val="나눔고딕"/>
        <family val="3"/>
        <charset val="129"/>
      </rPr>
      <t>나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무</t>
    </r>
    <phoneticPr fontId="20" type="noConversion"/>
  </si>
  <si>
    <r>
      <rPr>
        <sz val="10"/>
        <rFont val="나눔고딕"/>
        <family val="3"/>
        <charset val="129"/>
      </rPr>
      <t>콘크리트</t>
    </r>
    <phoneticPr fontId="20" type="noConversion"/>
  </si>
  <si>
    <r>
      <rPr>
        <sz val="10"/>
        <rFont val="나눔고딕"/>
        <family val="3"/>
        <charset val="129"/>
      </rPr>
      <t>나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무</t>
    </r>
    <phoneticPr fontId="20" type="noConversion"/>
  </si>
  <si>
    <t>5-1. 건축허가 (면적)</t>
    <phoneticPr fontId="20" type="noConversion"/>
  </si>
  <si>
    <t>5-1. 건축허가(면적)(속)</t>
    <phoneticPr fontId="7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</si>
  <si>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7" type="noConversion"/>
  </si>
  <si>
    <r>
      <rPr>
        <sz val="10"/>
        <rFont val="나눔고딕"/>
        <family val="3"/>
        <charset val="129"/>
      </rPr>
      <t>도시계획구역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외</t>
    </r>
    <r>
      <rPr>
        <sz val="10"/>
        <rFont val="Arial Narrow"/>
        <family val="2"/>
      </rPr>
      <t xml:space="preserve"> Not Subject to urban planning zone</t>
    </r>
    <phoneticPr fontId="7" type="noConversion"/>
  </si>
  <si>
    <r>
      <rPr>
        <sz val="10"/>
        <rFont val="나눔고딕"/>
        <family val="3"/>
        <charset val="129"/>
      </rPr>
      <t>농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림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역</t>
    </r>
    <phoneticPr fontId="20" type="noConversion"/>
  </si>
  <si>
    <r>
      <rPr>
        <sz val="10"/>
        <rFont val="나눔고딕"/>
        <family val="3"/>
        <charset val="129"/>
      </rPr>
      <t>자연환경보전지역</t>
    </r>
    <phoneticPr fontId="20" type="noConversion"/>
  </si>
  <si>
    <r>
      <rPr>
        <sz val="10"/>
        <rFont val="나눔고딕"/>
        <family val="3"/>
        <charset val="129"/>
      </rPr>
      <t>필지수</t>
    </r>
    <phoneticPr fontId="20" type="noConversion"/>
  </si>
  <si>
    <r>
      <rPr>
        <sz val="10"/>
        <rFont val="나눔고딕"/>
        <family val="3"/>
        <charset val="129"/>
      </rPr>
      <t>면적</t>
    </r>
    <phoneticPr fontId="20" type="noConversion"/>
  </si>
  <si>
    <r>
      <rPr>
        <sz val="10"/>
        <rFont val="나눔고딕"/>
        <family val="3"/>
        <charset val="129"/>
      </rPr>
      <t>필지수</t>
    </r>
    <phoneticPr fontId="20" type="noConversion"/>
  </si>
  <si>
    <t>7. 토지거래현황</t>
    <phoneticPr fontId="7" type="noConversion"/>
  </si>
  <si>
    <t>7. 토지거래현황(속)</t>
    <phoneticPr fontId="7" type="noConversion"/>
  </si>
  <si>
    <t>용도지역별Byuse</t>
  </si>
  <si>
    <t>도시계획구역내Subjecttourbanplanningzone</t>
  </si>
  <si>
    <r>
      <rPr>
        <sz val="10"/>
        <rFont val="돋움"/>
        <family val="3"/>
        <charset val="129"/>
      </rPr>
      <t>용도지역별</t>
    </r>
    <r>
      <rPr>
        <sz val="10"/>
        <rFont val="Arial Narrow"/>
        <family val="2"/>
      </rPr>
      <t xml:space="preserve">  Byuse</t>
    </r>
    <phoneticPr fontId="7" type="noConversion"/>
  </si>
  <si>
    <r>
      <rPr>
        <sz val="10"/>
        <rFont val="돋움"/>
        <family val="3"/>
        <charset val="129"/>
      </rPr>
      <t>지목별</t>
    </r>
    <r>
      <rPr>
        <sz val="10"/>
        <rFont val="Arial Narrow"/>
        <family val="2"/>
      </rPr>
      <t xml:space="preserve">  Bypurpose</t>
    </r>
    <phoneticPr fontId="7" type="noConversion"/>
  </si>
  <si>
    <r>
      <rPr>
        <sz val="10"/>
        <rFont val="나눔고딕"/>
        <family val="3"/>
        <charset val="129"/>
      </rPr>
      <t>도시계획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구역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내
</t>
    </r>
    <r>
      <rPr>
        <sz val="10"/>
        <rFont val="Arial Narrow"/>
        <family val="2"/>
      </rPr>
      <t>Subject to urban planning zone</t>
    </r>
    <phoneticPr fontId="20" type="noConversion"/>
  </si>
  <si>
    <r>
      <rPr>
        <sz val="10"/>
        <rFont val="나눔고딕"/>
        <family val="3"/>
        <charset val="129"/>
      </rPr>
      <t>도시계획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구역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외</t>
    </r>
    <r>
      <rPr>
        <sz val="10"/>
        <rFont val="Arial Narrow"/>
        <family val="2"/>
      </rPr>
      <t xml:space="preserve"> 
Not Subject to urban planning zone</t>
    </r>
    <phoneticPr fontId="20" type="noConversion"/>
  </si>
  <si>
    <r>
      <rPr>
        <sz val="10"/>
        <rFont val="돋움"/>
        <family val="3"/>
        <charset val="129"/>
      </rPr>
      <t>용도지역별</t>
    </r>
    <r>
      <rPr>
        <sz val="10"/>
        <rFont val="Arial Narrow"/>
        <family val="2"/>
      </rPr>
      <t xml:space="preserve">  Byuse</t>
    </r>
    <phoneticPr fontId="7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</si>
  <si>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7" type="noConversion"/>
  </si>
  <si>
    <r>
      <rPr>
        <sz val="10"/>
        <rFont val="나눔고딕"/>
        <family val="3"/>
        <charset val="129"/>
      </rPr>
      <t>용도지역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총합계</t>
    </r>
    <phoneticPr fontId="7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</si>
  <si>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계</t>
    </r>
    <phoneticPr fontId="7" type="noConversion"/>
  </si>
  <si>
    <r>
      <rPr>
        <sz val="10"/>
        <rFont val="나눔고딕"/>
        <family val="3"/>
        <charset val="129"/>
      </rPr>
      <t>주거지역</t>
    </r>
    <phoneticPr fontId="7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</si>
  <si>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계</t>
    </r>
    <phoneticPr fontId="7" type="noConversion"/>
  </si>
  <si>
    <r>
      <rPr>
        <sz val="10"/>
        <rFont val="나눔고딕"/>
        <family val="3"/>
        <charset val="129"/>
      </rPr>
      <t>도시지역</t>
    </r>
    <phoneticPr fontId="7" type="noConversion"/>
  </si>
  <si>
    <r>
      <rPr>
        <sz val="10"/>
        <rFont val="나눔고딕"/>
        <family val="3"/>
        <charset val="129"/>
      </rPr>
      <t>비도시지역</t>
    </r>
    <phoneticPr fontId="7" type="noConversion"/>
  </si>
  <si>
    <r>
      <rPr>
        <sz val="10"/>
        <rFont val="나눔고딕"/>
        <family val="3"/>
        <charset val="129"/>
      </rPr>
      <t>소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Sub total</t>
    </r>
    <phoneticPr fontId="7" type="noConversion"/>
  </si>
  <si>
    <r>
      <rPr>
        <sz val="10"/>
        <rFont val="나눔고딕"/>
        <family val="3"/>
        <charset val="129"/>
      </rPr>
      <t>전</t>
    </r>
    <r>
      <rPr>
        <sz val="10"/>
        <rFont val="Arial Narrow"/>
        <family val="2"/>
      </rPr>
      <t xml:space="preserve">      </t>
    </r>
    <r>
      <rPr>
        <sz val="10"/>
        <rFont val="나눔고딕"/>
        <family val="3"/>
        <charset val="129"/>
      </rPr>
      <t>용</t>
    </r>
    <phoneticPr fontId="7" type="noConversion"/>
  </si>
  <si>
    <r>
      <rPr>
        <sz val="10"/>
        <rFont val="나눔고딕"/>
        <family val="3"/>
        <charset val="129"/>
      </rPr>
      <t>일</t>
    </r>
    <r>
      <rPr>
        <sz val="10"/>
        <rFont val="Arial Narrow"/>
        <family val="2"/>
      </rPr>
      <t xml:space="preserve">     </t>
    </r>
    <r>
      <rPr>
        <sz val="10"/>
        <rFont val="나눔고딕"/>
        <family val="3"/>
        <charset val="129"/>
      </rPr>
      <t>반</t>
    </r>
    <phoneticPr fontId="7" type="noConversion"/>
  </si>
  <si>
    <r>
      <rPr>
        <sz val="10"/>
        <rFont val="나눔고딕"/>
        <family val="3"/>
        <charset val="129"/>
      </rPr>
      <t>소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계</t>
    </r>
    <phoneticPr fontId="7" type="noConversion"/>
  </si>
  <si>
    <r>
      <rPr>
        <sz val="10"/>
        <rFont val="나눔고딕"/>
        <family val="3"/>
        <charset val="129"/>
      </rPr>
      <t>보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전</t>
    </r>
    <phoneticPr fontId="7" type="noConversion"/>
  </si>
  <si>
    <r>
      <rPr>
        <sz val="10"/>
        <rFont val="나눔고딕"/>
        <family val="3"/>
        <charset val="129"/>
      </rPr>
      <t>생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산</t>
    </r>
    <phoneticPr fontId="7" type="noConversion"/>
  </si>
  <si>
    <r>
      <rPr>
        <sz val="10"/>
        <rFont val="나눔고딕"/>
        <family val="3"/>
        <charset val="129"/>
      </rPr>
      <t>자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연</t>
    </r>
    <phoneticPr fontId="7" type="noConversion"/>
  </si>
  <si>
    <r>
      <rPr>
        <sz val="10"/>
        <rFont val="나눔고딕"/>
        <family val="3"/>
        <charset val="129"/>
      </rPr>
      <t>인구</t>
    </r>
    <r>
      <rPr>
        <vertAlign val="superscript"/>
        <sz val="10"/>
        <rFont val="Arial Narrow"/>
        <family val="2"/>
      </rPr>
      <t xml:space="preserve"> 1)</t>
    </r>
    <phoneticPr fontId="7" type="noConversion"/>
  </si>
  <si>
    <r>
      <rPr>
        <sz val="10"/>
        <rFont val="나눔고딕"/>
        <family val="3"/>
        <charset val="129"/>
      </rPr>
      <t>준주거지역</t>
    </r>
    <phoneticPr fontId="7" type="noConversion"/>
  </si>
  <si>
    <r>
      <rPr>
        <sz val="10"/>
        <rFont val="나눔고딕"/>
        <family val="3"/>
        <charset val="129"/>
      </rPr>
      <t>계획관리지역</t>
    </r>
    <phoneticPr fontId="7" type="noConversion"/>
  </si>
  <si>
    <r>
      <rPr>
        <sz val="10"/>
        <rFont val="나눔고딕"/>
        <family val="3"/>
        <charset val="129"/>
      </rPr>
      <t>제</t>
    </r>
    <r>
      <rPr>
        <sz val="10"/>
        <rFont val="Arial Narrow"/>
        <family val="2"/>
      </rPr>
      <t>1</t>
    </r>
    <r>
      <rPr>
        <sz val="10"/>
        <rFont val="나눔고딕"/>
        <family val="3"/>
        <charset val="129"/>
      </rPr>
      <t>종전용</t>
    </r>
    <phoneticPr fontId="7" type="noConversion"/>
  </si>
  <si>
    <r>
      <rPr>
        <sz val="10"/>
        <rFont val="나눔고딕"/>
        <family val="3"/>
        <charset val="129"/>
      </rPr>
      <t>제</t>
    </r>
    <r>
      <rPr>
        <sz val="10"/>
        <rFont val="Arial Narrow"/>
        <family val="2"/>
      </rPr>
      <t>2</t>
    </r>
    <r>
      <rPr>
        <sz val="10"/>
        <rFont val="나눔고딕"/>
        <family val="3"/>
        <charset val="129"/>
      </rPr>
      <t>종전용</t>
    </r>
    <phoneticPr fontId="7" type="noConversion"/>
  </si>
  <si>
    <r>
      <rPr>
        <sz val="10"/>
        <rFont val="나눔고딕"/>
        <family val="3"/>
        <charset val="129"/>
      </rPr>
      <t>제</t>
    </r>
    <r>
      <rPr>
        <sz val="10"/>
        <rFont val="Arial Narrow"/>
        <family val="2"/>
      </rPr>
      <t>1</t>
    </r>
    <r>
      <rPr>
        <sz val="10"/>
        <rFont val="나눔고딕"/>
        <family val="3"/>
        <charset val="129"/>
      </rPr>
      <t>종일반</t>
    </r>
    <phoneticPr fontId="7" type="noConversion"/>
  </si>
  <si>
    <r>
      <rPr>
        <sz val="10"/>
        <rFont val="나눔고딕"/>
        <family val="3"/>
        <charset val="129"/>
      </rPr>
      <t>제</t>
    </r>
    <r>
      <rPr>
        <sz val="10"/>
        <rFont val="Arial Narrow"/>
        <family val="2"/>
      </rPr>
      <t>2</t>
    </r>
    <r>
      <rPr>
        <sz val="10"/>
        <rFont val="나눔고딕"/>
        <family val="3"/>
        <charset val="129"/>
      </rPr>
      <t>종일반</t>
    </r>
    <phoneticPr fontId="7" type="noConversion"/>
  </si>
  <si>
    <r>
      <rPr>
        <sz val="10"/>
        <rFont val="나눔고딕"/>
        <family val="3"/>
        <charset val="129"/>
      </rPr>
      <t>제</t>
    </r>
    <r>
      <rPr>
        <sz val="10"/>
        <rFont val="Arial Narrow"/>
        <family val="2"/>
      </rPr>
      <t>3</t>
    </r>
    <r>
      <rPr>
        <sz val="10"/>
        <rFont val="나눔고딕"/>
        <family val="3"/>
        <charset val="129"/>
      </rPr>
      <t>종일반</t>
    </r>
    <phoneticPr fontId="7" type="noConversion"/>
  </si>
  <si>
    <r>
      <rPr>
        <sz val="10"/>
        <rFont val="나눔고딕"/>
        <family val="3"/>
        <charset val="129"/>
      </rPr>
      <t>공업지역</t>
    </r>
    <phoneticPr fontId="7" type="noConversion"/>
  </si>
  <si>
    <r>
      <rPr>
        <sz val="10"/>
        <rFont val="나눔고딕"/>
        <family val="3"/>
        <charset val="129"/>
      </rPr>
      <t>농림지역</t>
    </r>
    <phoneticPr fontId="7" type="noConversion"/>
  </si>
  <si>
    <r>
      <rPr>
        <sz val="10"/>
        <rFont val="나눔고딕"/>
        <family val="3"/>
        <charset val="129"/>
      </rPr>
      <t>소</t>
    </r>
    <r>
      <rPr>
        <sz val="10"/>
        <rFont val="Arial Narrow"/>
        <family val="2"/>
      </rPr>
      <t xml:space="preserve">       </t>
    </r>
    <r>
      <rPr>
        <sz val="10"/>
        <rFont val="나눔고딕"/>
        <family val="3"/>
        <charset val="129"/>
      </rPr>
      <t>계</t>
    </r>
    <phoneticPr fontId="7" type="noConversion"/>
  </si>
  <si>
    <r>
      <rPr>
        <sz val="10"/>
        <rFont val="나눔고딕"/>
        <family val="3"/>
        <charset val="129"/>
      </rPr>
      <t>중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심</t>
    </r>
    <phoneticPr fontId="7" type="noConversion"/>
  </si>
  <si>
    <r>
      <rPr>
        <sz val="10"/>
        <rFont val="나눔고딕"/>
        <family val="3"/>
        <charset val="129"/>
      </rPr>
      <t>일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반</t>
    </r>
    <phoneticPr fontId="7" type="noConversion"/>
  </si>
  <si>
    <r>
      <rPr>
        <sz val="10"/>
        <rFont val="나눔고딕"/>
        <family val="3"/>
        <charset val="129"/>
      </rPr>
      <t>근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린</t>
    </r>
    <phoneticPr fontId="7" type="noConversion"/>
  </si>
  <si>
    <t>8. 용도지역</t>
    <phoneticPr fontId="7" type="noConversion"/>
  </si>
  <si>
    <t>8. 용도지역(속)</t>
    <phoneticPr fontId="7" type="noConversion"/>
  </si>
  <si>
    <r>
      <rPr>
        <sz val="10"/>
        <rFont val="나눔고딕"/>
        <family val="3"/>
        <charset val="129"/>
      </rPr>
      <t>인</t>
    </r>
    <r>
      <rPr>
        <sz val="10"/>
        <rFont val="나눔고딕"/>
        <family val="3"/>
        <charset val="129"/>
      </rPr>
      <t xml:space="preserve">구
</t>
    </r>
    <r>
      <rPr>
        <sz val="10"/>
        <rFont val="Arial Narrow"/>
        <family val="2"/>
      </rPr>
      <t>Population</t>
    </r>
    <phoneticPr fontId="7" type="noConversion"/>
  </si>
  <si>
    <r>
      <rPr>
        <sz val="10"/>
        <rFont val="나눔고딕"/>
        <family val="3"/>
        <charset val="129"/>
      </rPr>
      <t>도</t>
    </r>
    <r>
      <rPr>
        <sz val="10"/>
        <rFont val="나눔고딕"/>
        <family val="3"/>
        <charset val="129"/>
      </rPr>
      <t>시지</t>
    </r>
    <r>
      <rPr>
        <sz val="10"/>
        <rFont val="나눔고딕"/>
        <family val="3"/>
        <charset val="129"/>
      </rPr>
      <t>역</t>
    </r>
    <r>
      <rPr>
        <sz val="10"/>
        <rFont val="Arial Narrow"/>
        <family val="2"/>
      </rPr>
      <t xml:space="preserve">   Urban  Area</t>
    </r>
    <phoneticPr fontId="7" type="noConversion"/>
  </si>
  <si>
    <t>공업지역</t>
  </si>
  <si>
    <t>녹지지역</t>
  </si>
  <si>
    <t>미지정</t>
  </si>
  <si>
    <t>도시지역UrbanArea</t>
  </si>
  <si>
    <t>상업지역</t>
  </si>
  <si>
    <r>
      <rPr>
        <sz val="10"/>
        <rFont val="돋움"/>
        <family val="3"/>
        <charset val="129"/>
      </rPr>
      <t>도시지역</t>
    </r>
    <r>
      <rPr>
        <sz val="10"/>
        <rFont val="Arial Narrow"/>
        <family val="2"/>
      </rPr>
      <t xml:space="preserve">  UrbanArea</t>
    </r>
    <phoneticPr fontId="7" type="noConversion"/>
  </si>
  <si>
    <r>
      <rPr>
        <sz val="10"/>
        <rFont val="돋움"/>
        <family val="3"/>
        <charset val="129"/>
      </rPr>
      <t>주거지역</t>
    </r>
    <r>
      <rPr>
        <sz val="10"/>
        <rFont val="Arial Narrow"/>
        <family val="2"/>
      </rPr>
      <t xml:space="preserve">  Residentialzone</t>
    </r>
    <phoneticPr fontId="7" type="noConversion"/>
  </si>
  <si>
    <r>
      <rPr>
        <sz val="10"/>
        <rFont val="돋움"/>
        <family val="3"/>
        <charset val="129"/>
      </rPr>
      <t>비도시지역</t>
    </r>
    <r>
      <rPr>
        <sz val="10"/>
        <rFont val="Arial Narrow"/>
        <family val="2"/>
      </rPr>
      <t xml:space="preserve">  RuralArea</t>
    </r>
    <phoneticPr fontId="7" type="noConversion"/>
  </si>
  <si>
    <r>
      <rPr>
        <sz val="10"/>
        <rFont val="나눔고딕"/>
        <family val="3"/>
        <charset val="129"/>
      </rPr>
      <t>전용주거지역</t>
    </r>
    <r>
      <rPr>
        <sz val="10"/>
        <rFont val="Arial Narrow"/>
        <family val="2"/>
      </rPr>
      <t xml:space="preserve">   Residential only</t>
    </r>
    <phoneticPr fontId="7" type="noConversion"/>
  </si>
  <si>
    <r>
      <rPr>
        <sz val="10"/>
        <rFont val="나눔고딕"/>
        <family val="3"/>
        <charset val="129"/>
      </rPr>
      <t>일반주거지역</t>
    </r>
    <r>
      <rPr>
        <sz val="10"/>
        <rFont val="Arial Narrow"/>
        <family val="2"/>
      </rPr>
      <t xml:space="preserve">  General residential</t>
    </r>
    <phoneticPr fontId="7" type="noConversion"/>
  </si>
  <si>
    <r>
      <rPr>
        <sz val="10"/>
        <rFont val="돋움"/>
        <family val="3"/>
        <charset val="129"/>
      </rPr>
      <t>비도시지역</t>
    </r>
    <r>
      <rPr>
        <sz val="10"/>
        <rFont val="Arial Narrow"/>
        <family val="2"/>
      </rPr>
      <t xml:space="preserve">  RuralArea</t>
    </r>
    <phoneticPr fontId="7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</si>
  <si>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7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</si>
  <si>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7" type="noConversion"/>
  </si>
  <si>
    <r>
      <rPr>
        <sz val="10"/>
        <rFont val="나눔고딕"/>
        <family val="3"/>
        <charset val="129"/>
      </rPr>
      <t>경관지구</t>
    </r>
    <phoneticPr fontId="20" type="noConversion"/>
  </si>
  <si>
    <r>
      <rPr>
        <sz val="10"/>
        <rFont val="나눔고딕"/>
        <family val="3"/>
        <charset val="129"/>
      </rPr>
      <t>고도지구</t>
    </r>
    <phoneticPr fontId="7" type="noConversion"/>
  </si>
  <si>
    <r>
      <rPr>
        <sz val="10"/>
        <rFont val="나눔고딕"/>
        <family val="3"/>
        <charset val="129"/>
      </rPr>
      <t>소계</t>
    </r>
    <phoneticPr fontId="20" type="noConversion"/>
  </si>
  <si>
    <r>
      <rPr>
        <sz val="10"/>
        <rFont val="나눔고딕"/>
        <family val="3"/>
        <charset val="129"/>
      </rPr>
      <t>자연</t>
    </r>
    <phoneticPr fontId="20" type="noConversion"/>
  </si>
  <si>
    <r>
      <rPr>
        <sz val="10"/>
        <rFont val="나눔고딕"/>
        <family val="3"/>
        <charset val="129"/>
      </rPr>
      <t>시가지</t>
    </r>
    <phoneticPr fontId="20" type="noConversion"/>
  </si>
  <si>
    <r>
      <rPr>
        <sz val="10"/>
        <rFont val="나눔고딕"/>
        <family val="3"/>
        <charset val="129"/>
      </rPr>
      <t>특화</t>
    </r>
    <phoneticPr fontId="20" type="noConversion"/>
  </si>
  <si>
    <r>
      <rPr>
        <sz val="10"/>
        <rFont val="나눔고딕"/>
        <family val="3"/>
        <charset val="129"/>
      </rPr>
      <t>개소</t>
    </r>
    <phoneticPr fontId="7" type="noConversion"/>
  </si>
  <si>
    <r>
      <rPr>
        <sz val="10"/>
        <rFont val="나눔고딕"/>
        <family val="3"/>
        <charset val="129"/>
      </rPr>
      <t>면적</t>
    </r>
    <phoneticPr fontId="7" type="noConversion"/>
  </si>
  <si>
    <r>
      <rPr>
        <sz val="10"/>
        <rFont val="나눔고딕"/>
        <family val="3"/>
        <charset val="129"/>
      </rPr>
      <t>방화지구</t>
    </r>
    <phoneticPr fontId="7" type="noConversion"/>
  </si>
  <si>
    <r>
      <rPr>
        <sz val="10"/>
        <rFont val="나눔고딕"/>
        <family val="3"/>
        <charset val="129"/>
      </rPr>
      <t>방재지구</t>
    </r>
    <phoneticPr fontId="7" type="noConversion"/>
  </si>
  <si>
    <r>
      <rPr>
        <sz val="10"/>
        <rFont val="나눔고딕"/>
        <family val="3"/>
        <charset val="129"/>
      </rPr>
      <t>보호지구</t>
    </r>
    <phoneticPr fontId="7" type="noConversion"/>
  </si>
  <si>
    <r>
      <rPr>
        <sz val="10"/>
        <rFont val="나눔고딕"/>
        <family val="3"/>
        <charset val="129"/>
      </rPr>
      <t>소계</t>
    </r>
    <phoneticPr fontId="7" type="noConversion"/>
  </si>
  <si>
    <r>
      <rPr>
        <sz val="10"/>
        <rFont val="나눔고딕"/>
        <family val="3"/>
        <charset val="129"/>
      </rPr>
      <t>시가지</t>
    </r>
    <phoneticPr fontId="7" type="noConversion"/>
  </si>
  <si>
    <r>
      <rPr>
        <sz val="10"/>
        <rFont val="나눔고딕"/>
        <family val="3"/>
        <charset val="129"/>
      </rPr>
      <t>자연</t>
    </r>
    <phoneticPr fontId="7" type="noConversion"/>
  </si>
  <si>
    <r>
      <rPr>
        <sz val="10"/>
        <rFont val="나눔고딕"/>
        <family val="3"/>
        <charset val="129"/>
      </rPr>
      <t>역사문화환경</t>
    </r>
    <phoneticPr fontId="7" type="noConversion"/>
  </si>
  <si>
    <r>
      <rPr>
        <sz val="10"/>
        <rFont val="나눔고딕"/>
        <family val="3"/>
        <charset val="129"/>
      </rPr>
      <t>취락지구</t>
    </r>
    <phoneticPr fontId="7" type="noConversion"/>
  </si>
  <si>
    <r>
      <rPr>
        <sz val="10"/>
        <rFont val="나눔고딕"/>
        <family val="3"/>
        <charset val="129"/>
      </rPr>
      <t>개발진흥지구</t>
    </r>
    <phoneticPr fontId="7" type="noConversion"/>
  </si>
  <si>
    <r>
      <rPr>
        <sz val="10"/>
        <rFont val="나눔고딕"/>
        <family val="3"/>
        <charset val="129"/>
      </rPr>
      <t>중요시설물</t>
    </r>
    <phoneticPr fontId="7" type="noConversion"/>
  </si>
  <si>
    <r>
      <rPr>
        <sz val="10"/>
        <rFont val="나눔고딕"/>
        <family val="3"/>
        <charset val="129"/>
      </rPr>
      <t>생태계</t>
    </r>
    <phoneticPr fontId="7" type="noConversion"/>
  </si>
  <si>
    <r>
      <rPr>
        <sz val="10"/>
        <rFont val="나눔고딕"/>
        <family val="3"/>
        <charset val="129"/>
      </rPr>
      <t>집단</t>
    </r>
    <phoneticPr fontId="7" type="noConversion"/>
  </si>
  <si>
    <r>
      <rPr>
        <sz val="10"/>
        <rFont val="나눔고딕"/>
        <family val="3"/>
        <charset val="129"/>
      </rPr>
      <t>주거</t>
    </r>
    <phoneticPr fontId="7" type="noConversion"/>
  </si>
  <si>
    <r>
      <rPr>
        <sz val="10"/>
        <rFont val="나눔고딕"/>
        <family val="3"/>
        <charset val="129"/>
      </rPr>
      <t>특정용도제한지구</t>
    </r>
    <phoneticPr fontId="7" type="noConversion"/>
  </si>
  <si>
    <r>
      <rPr>
        <sz val="10"/>
        <rFont val="나눔고딕"/>
        <family val="3"/>
        <charset val="129"/>
      </rPr>
      <t>복합용도지구</t>
    </r>
    <phoneticPr fontId="7" type="noConversion"/>
  </si>
  <si>
    <r>
      <rPr>
        <sz val="10"/>
        <rFont val="나눔고딕"/>
        <family val="3"/>
        <charset val="129"/>
      </rPr>
      <t>산업유통</t>
    </r>
    <phoneticPr fontId="7" type="noConversion"/>
  </si>
  <si>
    <r>
      <rPr>
        <sz val="10"/>
        <rFont val="나눔고딕"/>
        <family val="3"/>
        <charset val="129"/>
      </rPr>
      <t>관광휴양</t>
    </r>
    <phoneticPr fontId="7" type="noConversion"/>
  </si>
  <si>
    <r>
      <rPr>
        <sz val="10"/>
        <rFont val="나눔고딕"/>
        <family val="3"/>
        <charset val="129"/>
      </rPr>
      <t>복합</t>
    </r>
    <phoneticPr fontId="7" type="noConversion"/>
  </si>
  <si>
    <r>
      <rPr>
        <sz val="10"/>
        <rFont val="나눔고딕"/>
        <family val="3"/>
        <charset val="129"/>
      </rPr>
      <t>특정</t>
    </r>
    <phoneticPr fontId="7" type="noConversion"/>
  </si>
  <si>
    <t>9. 용도지구</t>
    <phoneticPr fontId="20" type="noConversion"/>
  </si>
  <si>
    <t>9. 용도지구(속)</t>
    <phoneticPr fontId="2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</si>
  <si>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7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</si>
  <si>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7" type="noConversion"/>
  </si>
  <si>
    <r>
      <rPr>
        <sz val="10"/>
        <rFont val="나눔고딕"/>
        <family val="3"/>
        <charset val="129"/>
      </rPr>
      <t>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립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공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원</t>
    </r>
    <phoneticPr fontId="20" type="noConversion"/>
  </si>
  <si>
    <r>
      <rPr>
        <sz val="10"/>
        <rFont val="나눔고딕"/>
        <family val="3"/>
        <charset val="129"/>
      </rPr>
      <t>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소</t>
    </r>
    <phoneticPr fontId="7" type="noConversion"/>
  </si>
  <si>
    <r>
      <t>10. 공원</t>
    </r>
    <r>
      <rPr>
        <b/>
        <vertAlign val="superscript"/>
        <sz val="16"/>
        <rFont val="맑은 고딕"/>
        <family val="3"/>
        <charset val="129"/>
        <scheme val="minor"/>
      </rPr>
      <t>1)</t>
    </r>
    <phoneticPr fontId="7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</si>
  <si>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20" type="noConversion"/>
  </si>
  <si>
    <r>
      <t xml:space="preserve">
</t>
    </r>
    <r>
      <rPr>
        <sz val="10"/>
        <rFont val="나눔고딕"/>
        <family val="3"/>
        <charset val="129"/>
      </rPr>
      <t>미개통</t>
    </r>
    <phoneticPr fontId="20" type="noConversion"/>
  </si>
  <si>
    <r>
      <rPr>
        <sz val="10"/>
        <rFont val="나눔고딕"/>
        <family val="3"/>
        <charset val="129"/>
      </rPr>
      <t>개통연장</t>
    </r>
    <phoneticPr fontId="20" type="noConversion"/>
  </si>
  <si>
    <r>
      <rPr>
        <sz val="10"/>
        <rFont val="나눔고딕"/>
        <family val="3"/>
        <charset val="129"/>
      </rPr>
      <t>포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장</t>
    </r>
    <phoneticPr fontId="20" type="noConversion"/>
  </si>
  <si>
    <r>
      <rPr>
        <sz val="10"/>
        <rFont val="나눔고딕"/>
        <family val="3"/>
        <charset val="129"/>
      </rPr>
      <t>미포장</t>
    </r>
    <phoneticPr fontId="20" type="noConversion"/>
  </si>
  <si>
    <r>
      <rPr>
        <sz val="10"/>
        <rFont val="나눔고딕"/>
        <family val="3"/>
        <charset val="129"/>
      </rPr>
      <t>포장률</t>
    </r>
    <phoneticPr fontId="20" type="noConversion"/>
  </si>
  <si>
    <r>
      <rPr>
        <sz val="10"/>
        <rFont val="나눔고딕"/>
        <family val="3"/>
        <charset val="129"/>
      </rPr>
      <t>포장</t>
    </r>
    <r>
      <rPr>
        <sz val="10"/>
        <rFont val="Arial Narrow"/>
        <family val="2"/>
      </rPr>
      <t xml:space="preserve"> Paverment</t>
    </r>
    <phoneticPr fontId="7" type="noConversion"/>
  </si>
  <si>
    <r>
      <rPr>
        <sz val="10"/>
        <rFont val="나눔고딕"/>
        <family val="3"/>
        <charset val="129"/>
      </rPr>
      <t>지방도</t>
    </r>
    <r>
      <rPr>
        <sz val="10"/>
        <rFont val="Arial Narrow"/>
        <family val="2"/>
      </rPr>
      <t xml:space="preserve">   Provincial road </t>
    </r>
    <phoneticPr fontId="20" type="noConversion"/>
  </si>
  <si>
    <r>
      <rPr>
        <sz val="10"/>
        <rFont val="나눔고딕"/>
        <family val="3"/>
        <charset val="129"/>
      </rPr>
      <t>미개통</t>
    </r>
    <phoneticPr fontId="20" type="noConversion"/>
  </si>
  <si>
    <r>
      <rPr>
        <sz val="10"/>
        <rFont val="나눔고딕"/>
        <family val="3"/>
        <charset val="129"/>
      </rPr>
      <t>포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장</t>
    </r>
    <phoneticPr fontId="20" type="noConversion"/>
  </si>
  <si>
    <r>
      <rPr>
        <sz val="10"/>
        <rFont val="나눔고딕"/>
        <family val="3"/>
        <charset val="129"/>
      </rPr>
      <t>지방도</t>
    </r>
    <r>
      <rPr>
        <sz val="10"/>
        <rFont val="Arial Narrow"/>
        <family val="2"/>
      </rPr>
      <t xml:space="preserve">   Provincial road </t>
    </r>
    <phoneticPr fontId="7" type="noConversion"/>
  </si>
  <si>
    <r>
      <t xml:space="preserve"> </t>
    </r>
    <r>
      <rPr>
        <sz val="10"/>
        <rFont val="나눔고딕"/>
        <family val="3"/>
        <charset val="129"/>
      </rPr>
      <t>시군도</t>
    </r>
    <r>
      <rPr>
        <sz val="10"/>
        <rFont val="Arial Narrow"/>
        <family val="2"/>
      </rPr>
      <t xml:space="preserve">   Si, Gun's Roads</t>
    </r>
    <phoneticPr fontId="20" type="noConversion"/>
  </si>
  <si>
    <r>
      <rPr>
        <sz val="10"/>
        <rFont val="나눔고딕"/>
        <family val="3"/>
        <charset val="129"/>
      </rPr>
      <t>미개통</t>
    </r>
    <phoneticPr fontId="20" type="noConversion"/>
  </si>
  <si>
    <r>
      <rPr>
        <sz val="10"/>
        <rFont val="나눔고딕"/>
        <family val="3"/>
        <charset val="129"/>
      </rPr>
      <t>개통연장</t>
    </r>
    <phoneticPr fontId="20" type="noConversion"/>
  </si>
  <si>
    <r>
      <rPr>
        <sz val="10"/>
        <rFont val="나눔고딕"/>
        <family val="3"/>
        <charset val="129"/>
      </rPr>
      <t>미포장</t>
    </r>
    <phoneticPr fontId="20" type="noConversion"/>
  </si>
  <si>
    <r>
      <rPr>
        <sz val="10"/>
        <rFont val="나눔고딕"/>
        <family val="3"/>
        <charset val="129"/>
      </rPr>
      <t>미포장</t>
    </r>
    <phoneticPr fontId="20" type="noConversion"/>
  </si>
  <si>
    <r>
      <rPr>
        <sz val="10"/>
        <rFont val="나눔고딕"/>
        <family val="3"/>
        <charset val="129"/>
      </rPr>
      <t>포장률</t>
    </r>
    <phoneticPr fontId="20" type="noConversion"/>
  </si>
  <si>
    <t>11. 도로</t>
    <phoneticPr fontId="7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</si>
  <si>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   </t>
    </r>
    <r>
      <rPr>
        <sz val="10"/>
        <rFont val="나눔고딕"/>
        <family val="3"/>
        <charset val="129"/>
      </rPr>
      <t>계</t>
    </r>
    <phoneticPr fontId="7" type="noConversion"/>
  </si>
  <si>
    <r>
      <t xml:space="preserve">(40m </t>
    </r>
    <r>
      <rPr>
        <sz val="10"/>
        <rFont val="나눔고딕"/>
        <family val="3"/>
        <charset val="129"/>
      </rPr>
      <t>이상</t>
    </r>
    <r>
      <rPr>
        <sz val="10"/>
        <rFont val="Arial Narrow"/>
        <family val="2"/>
      </rPr>
      <t>)</t>
    </r>
    <phoneticPr fontId="20" type="noConversion"/>
  </si>
  <si>
    <r>
      <t>(25~40m</t>
    </r>
    <r>
      <rPr>
        <sz val="10"/>
        <rFont val="나눔고딕"/>
        <family val="3"/>
        <charset val="129"/>
      </rPr>
      <t>미만</t>
    </r>
    <r>
      <rPr>
        <sz val="10"/>
        <rFont val="Arial Narrow"/>
        <family val="2"/>
      </rPr>
      <t>)</t>
    </r>
    <phoneticPr fontId="20" type="noConversion"/>
  </si>
  <si>
    <r>
      <t>(12~25m</t>
    </r>
    <r>
      <rPr>
        <sz val="10"/>
        <rFont val="나눔고딕"/>
        <family val="3"/>
        <charset val="129"/>
      </rPr>
      <t>미만</t>
    </r>
    <r>
      <rPr>
        <sz val="10"/>
        <rFont val="Arial Narrow"/>
        <family val="2"/>
      </rPr>
      <t>)</t>
    </r>
    <phoneticPr fontId="20" type="noConversion"/>
  </si>
  <si>
    <r>
      <t>(12m</t>
    </r>
    <r>
      <rPr>
        <sz val="10"/>
        <rFont val="나눔고딕"/>
        <family val="3"/>
        <charset val="129"/>
      </rPr>
      <t>미만</t>
    </r>
    <r>
      <rPr>
        <sz val="10"/>
        <rFont val="Arial Narrow"/>
        <family val="2"/>
      </rPr>
      <t>)</t>
    </r>
    <phoneticPr fontId="20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</si>
  <si>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    </t>
    </r>
    <r>
      <rPr>
        <sz val="10"/>
        <rFont val="나눔고딕"/>
        <family val="3"/>
        <charset val="129"/>
      </rPr>
      <t>계</t>
    </r>
    <phoneticPr fontId="20" type="noConversion"/>
  </si>
  <si>
    <r>
      <rPr>
        <sz val="10"/>
        <rFont val="나눔고딕"/>
        <family val="3"/>
        <charset val="129"/>
      </rPr>
      <t>고속도로</t>
    </r>
    <phoneticPr fontId="7" type="noConversion"/>
  </si>
  <si>
    <r>
      <rPr>
        <sz val="10"/>
        <rFont val="나눔고딕"/>
        <family val="3"/>
        <charset val="129"/>
      </rPr>
      <t>지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방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도</t>
    </r>
    <phoneticPr fontId="20" type="noConversion"/>
  </si>
  <si>
    <r>
      <rPr>
        <sz val="10"/>
        <rFont val="나눔고딕"/>
        <family val="3"/>
        <charset val="129"/>
      </rPr>
      <t>가</t>
    </r>
    <r>
      <rPr>
        <sz val="10"/>
        <rFont val="Arial Narrow"/>
        <family val="2"/>
      </rPr>
      <t xml:space="preserve">     </t>
    </r>
    <r>
      <rPr>
        <sz val="10"/>
        <rFont val="나눔고딕"/>
        <family val="3"/>
        <charset val="129"/>
      </rPr>
      <t>설</t>
    </r>
    <phoneticPr fontId="20" type="noConversion"/>
  </si>
  <si>
    <r>
      <rPr>
        <sz val="10"/>
        <rFont val="나눔고딕"/>
        <family val="3"/>
        <charset val="129"/>
      </rPr>
      <t>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설</t>
    </r>
    <phoneticPr fontId="20" type="noConversion"/>
  </si>
  <si>
    <r>
      <rPr>
        <sz val="10"/>
        <rFont val="나눔고딕"/>
        <family val="3"/>
        <charset val="129"/>
      </rPr>
      <t>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설</t>
    </r>
    <phoneticPr fontId="7" type="noConversion"/>
  </si>
  <si>
    <r>
      <rPr>
        <sz val="10"/>
        <rFont val="나눔고딕"/>
        <family val="3"/>
        <charset val="129"/>
      </rPr>
      <t>계</t>
    </r>
    <phoneticPr fontId="20" type="noConversion"/>
  </si>
  <si>
    <r>
      <rPr>
        <sz val="10"/>
        <rFont val="나눔고딕"/>
        <family val="3"/>
        <charset val="129"/>
      </rPr>
      <t>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소</t>
    </r>
    <phoneticPr fontId="2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</si>
  <si>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장</t>
    </r>
    <phoneticPr fontId="20" type="noConversion"/>
  </si>
  <si>
    <r>
      <rPr>
        <sz val="10"/>
        <rFont val="나눔고딕"/>
        <family val="3"/>
        <charset val="129"/>
      </rPr>
      <t>시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도
</t>
    </r>
    <r>
      <rPr>
        <sz val="10"/>
        <rFont val="Arial Narrow"/>
        <family val="2"/>
      </rPr>
      <t>Si and Gun's road</t>
    </r>
    <phoneticPr fontId="20" type="noConversion"/>
  </si>
  <si>
    <t>13. 교량</t>
    <phoneticPr fontId="7" type="noConversion"/>
  </si>
  <si>
    <t>13. 교량(속)</t>
    <phoneticPr fontId="7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</si>
  <si>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7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</si>
  <si>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7" type="noConversion"/>
  </si>
  <si>
    <r>
      <rPr>
        <sz val="10"/>
        <rFont val="나눔고딕"/>
        <family val="3"/>
        <charset val="129"/>
      </rPr>
      <t>불도저</t>
    </r>
    <phoneticPr fontId="20" type="noConversion"/>
  </si>
  <si>
    <r>
      <rPr>
        <sz val="10"/>
        <rFont val="나눔고딕"/>
        <family val="3"/>
        <charset val="129"/>
      </rPr>
      <t>굴착기</t>
    </r>
    <phoneticPr fontId="7" type="noConversion"/>
  </si>
  <si>
    <r>
      <rPr>
        <sz val="10"/>
        <rFont val="나눔고딕"/>
        <family val="3"/>
        <charset val="129"/>
      </rPr>
      <t>로더</t>
    </r>
    <phoneticPr fontId="20" type="noConversion"/>
  </si>
  <si>
    <r>
      <rPr>
        <sz val="10"/>
        <rFont val="나눔고딕"/>
        <family val="3"/>
        <charset val="129"/>
      </rPr>
      <t>스크</t>
    </r>
    <phoneticPr fontId="20" type="noConversion"/>
  </si>
  <si>
    <r>
      <rPr>
        <sz val="10"/>
        <rFont val="나눔고딕"/>
        <family val="3"/>
        <charset val="129"/>
      </rPr>
      <t>덤프</t>
    </r>
    <phoneticPr fontId="2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</si>
  <si>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7" type="noConversion"/>
  </si>
  <si>
    <r>
      <rPr>
        <sz val="10"/>
        <rFont val="나눔고딕"/>
        <family val="3"/>
        <charset val="129"/>
      </rPr>
      <t>기중기</t>
    </r>
    <phoneticPr fontId="20" type="noConversion"/>
  </si>
  <si>
    <r>
      <rPr>
        <sz val="10"/>
        <rFont val="나눔고딕"/>
        <family val="3"/>
        <charset val="129"/>
      </rPr>
      <t>롤러</t>
    </r>
    <phoneticPr fontId="20" type="noConversion"/>
  </si>
  <si>
    <r>
      <rPr>
        <sz val="10"/>
        <rFont val="나눔고딕"/>
        <family val="3"/>
        <charset val="129"/>
      </rPr>
      <t>그레이더</t>
    </r>
    <phoneticPr fontId="20" type="noConversion"/>
  </si>
  <si>
    <r>
      <rPr>
        <sz val="10"/>
        <rFont val="나눔고딕"/>
        <family val="3"/>
        <charset val="129"/>
      </rPr>
      <t>아스팔트</t>
    </r>
    <r>
      <rPr>
        <sz val="10"/>
        <rFont val="Arial Narrow"/>
        <family val="2"/>
      </rPr>
      <t xml:space="preserve">      Asphalt</t>
    </r>
    <phoneticPr fontId="20" type="noConversion"/>
  </si>
  <si>
    <r>
      <rPr>
        <sz val="10"/>
        <rFont val="나눔고딕"/>
        <family val="3"/>
        <charset val="129"/>
      </rPr>
      <t>골재살포기</t>
    </r>
    <phoneticPr fontId="20" type="noConversion"/>
  </si>
  <si>
    <r>
      <rPr>
        <sz val="10"/>
        <rFont val="나눔고딕"/>
        <family val="3"/>
        <charset val="129"/>
      </rPr>
      <t>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석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기</t>
    </r>
    <phoneticPr fontId="2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</si>
  <si>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7" type="noConversion"/>
  </si>
  <si>
    <r>
      <rPr>
        <sz val="10"/>
        <rFont val="나눔고딕"/>
        <family val="3"/>
        <charset val="129"/>
      </rPr>
      <t>항타및항발기</t>
    </r>
    <phoneticPr fontId="20" type="noConversion"/>
  </si>
  <si>
    <r>
      <rPr>
        <sz val="10"/>
        <rFont val="나눔고딕"/>
        <family val="3"/>
        <charset val="129"/>
      </rPr>
      <t>타워크레인</t>
    </r>
    <phoneticPr fontId="7" type="noConversion"/>
  </si>
  <si>
    <t>14. 건설장비</t>
    <phoneticPr fontId="20" type="noConversion"/>
  </si>
  <si>
    <t>14. 건설장비(속)</t>
    <phoneticPr fontId="20" type="noConversion"/>
  </si>
  <si>
    <t>총계</t>
  </si>
  <si>
    <r>
      <rPr>
        <sz val="10"/>
        <rFont val="돋움"/>
        <family val="3"/>
        <charset val="129"/>
      </rPr>
      <t>자연공원</t>
    </r>
    <r>
      <rPr>
        <sz val="10"/>
        <rFont val="Arial Narrow"/>
        <family val="2"/>
      </rPr>
      <t xml:space="preserve">  Naturalparks</t>
    </r>
    <phoneticPr fontId="7" type="noConversion"/>
  </si>
  <si>
    <r>
      <rPr>
        <sz val="10"/>
        <rFont val="돋움"/>
        <family val="3"/>
        <charset val="129"/>
      </rPr>
      <t>도시공원</t>
    </r>
    <r>
      <rPr>
        <sz val="10"/>
        <rFont val="Arial Narrow"/>
        <family val="2"/>
      </rPr>
      <t xml:space="preserve">  Urbanparks</t>
    </r>
    <phoneticPr fontId="7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</si>
  <si>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7" type="noConversion"/>
  </si>
  <si>
    <t>미관지구</t>
    <phoneticPr fontId="7" type="noConversion"/>
  </si>
  <si>
    <t>Landscape</t>
    <phoneticPr fontId="7" type="noConversion"/>
  </si>
  <si>
    <t>소계</t>
    <phoneticPr fontId="7" type="noConversion"/>
  </si>
  <si>
    <t>Total</t>
    <phoneticPr fontId="7" type="noConversion"/>
  </si>
  <si>
    <t>시가지</t>
    <phoneticPr fontId="7" type="noConversion"/>
  </si>
  <si>
    <t>Scennery</t>
    <phoneticPr fontId="7" type="noConversion"/>
  </si>
  <si>
    <t>-</t>
    <phoneticPr fontId="7" type="noConversion"/>
  </si>
  <si>
    <t>방화지구</t>
    <phoneticPr fontId="7" type="noConversion"/>
  </si>
  <si>
    <t>Fire Fighting</t>
    <phoneticPr fontId="7" type="noConversion"/>
  </si>
  <si>
    <t>-</t>
    <phoneticPr fontId="7" type="noConversion"/>
  </si>
  <si>
    <t>-</t>
    <phoneticPr fontId="7" type="noConversion"/>
  </si>
  <si>
    <t>-</t>
    <phoneticPr fontId="7" type="noConversion"/>
  </si>
  <si>
    <t>-</t>
    <phoneticPr fontId="7" type="noConversion"/>
  </si>
  <si>
    <r>
      <rPr>
        <sz val="10"/>
        <rFont val="나눔고딕"/>
        <family val="3"/>
        <charset val="129"/>
      </rPr>
      <t>합</t>
    </r>
    <r>
      <rPr>
        <sz val="10"/>
        <rFont val="나눔고딕"/>
        <family val="3"/>
        <charset val="129"/>
      </rPr>
      <t>계</t>
    </r>
    <r>
      <rPr>
        <sz val="10"/>
        <rFont val="Arial Narrow"/>
        <family val="2"/>
      </rPr>
      <t xml:space="preserve">           Grand  Total</t>
    </r>
    <phoneticPr fontId="20" type="noConversion"/>
  </si>
  <si>
    <r>
      <rPr>
        <sz val="10"/>
        <rFont val="나눔고딕"/>
        <family val="3"/>
        <charset val="129"/>
      </rPr>
      <t>일</t>
    </r>
    <r>
      <rPr>
        <sz val="10"/>
        <rFont val="나눔고딕"/>
        <family val="3"/>
        <charset val="129"/>
      </rPr>
      <t>반</t>
    </r>
    <r>
      <rPr>
        <sz val="10"/>
        <rFont val="나눔고딕"/>
        <family val="3"/>
        <charset val="129"/>
      </rPr>
      <t>국</t>
    </r>
    <r>
      <rPr>
        <sz val="10"/>
        <rFont val="나눔고딕"/>
        <family val="3"/>
        <charset val="129"/>
      </rPr>
      <t>도</t>
    </r>
    <r>
      <rPr>
        <sz val="10"/>
        <rFont val="Arial Narrow"/>
        <family val="2"/>
      </rPr>
      <t xml:space="preserve">   General national road</t>
    </r>
    <phoneticPr fontId="7" type="noConversion"/>
  </si>
  <si>
    <r>
      <rPr>
        <sz val="10"/>
        <rFont val="나눔고딕"/>
        <family val="3"/>
        <charset val="129"/>
      </rPr>
      <t>도</t>
    </r>
    <r>
      <rPr>
        <sz val="10"/>
        <rFont val="나눔고딕"/>
        <family val="3"/>
        <charset val="129"/>
      </rPr>
      <t>로</t>
    </r>
    <r>
      <rPr>
        <sz val="10"/>
        <rFont val="Arial Narrow"/>
        <family val="2"/>
      </rPr>
      <t xml:space="preserve"> (</t>
    </r>
    <r>
      <rPr>
        <sz val="10"/>
        <rFont val="나눔고딕"/>
        <family val="3"/>
        <charset val="129"/>
      </rPr>
      <t>폭원별</t>
    </r>
    <r>
      <rPr>
        <sz val="10"/>
        <rFont val="Arial Narrow"/>
        <family val="2"/>
      </rPr>
      <t>) 
Roads</t>
    </r>
    <phoneticPr fontId="20" type="noConversion"/>
  </si>
  <si>
    <t>광로</t>
  </si>
  <si>
    <t>대로</t>
  </si>
  <si>
    <t>중로</t>
  </si>
  <si>
    <t>소로</t>
  </si>
  <si>
    <t>광장
(개소)</t>
  </si>
  <si>
    <r>
      <rPr>
        <sz val="10"/>
        <rFont val="나눔고딕"/>
        <family val="3"/>
        <charset val="129"/>
      </rPr>
      <t>계</t>
    </r>
    <r>
      <rPr>
        <sz val="10"/>
        <rFont val="Arial Narrow"/>
        <family val="2"/>
      </rPr>
      <t>(B)</t>
    </r>
    <phoneticPr fontId="7" type="noConversion"/>
  </si>
  <si>
    <t>-</t>
    <phoneticPr fontId="7" type="noConversion"/>
  </si>
  <si>
    <t>-</t>
    <phoneticPr fontId="7" type="noConversion"/>
  </si>
  <si>
    <t>-</t>
    <phoneticPr fontId="7" type="noConversion"/>
  </si>
  <si>
    <t>6. 용도별 건축허가</t>
    <phoneticPr fontId="20" type="noConversion"/>
  </si>
  <si>
    <t>단위 : 호, %</t>
    <phoneticPr fontId="7" type="noConversion"/>
  </si>
  <si>
    <r>
      <rPr>
        <sz val="10"/>
        <rFont val="맑은 고딕"/>
        <family val="3"/>
        <charset val="129"/>
      </rPr>
      <t xml:space="preserve">동일시군구
</t>
    </r>
    <r>
      <rPr>
        <sz val="10"/>
        <rFont val="Arial Narrow"/>
        <family val="2"/>
      </rPr>
      <t xml:space="preserve"> </t>
    </r>
    <r>
      <rPr>
        <sz val="10"/>
        <rFont val="맑은 고딕"/>
        <family val="3"/>
        <charset val="129"/>
      </rPr>
      <t>거주자</t>
    </r>
    <r>
      <rPr>
        <sz val="10"/>
        <rFont val="Arial Narrow"/>
        <family val="2"/>
      </rPr>
      <t xml:space="preserve"> </t>
    </r>
    <r>
      <rPr>
        <sz val="10"/>
        <rFont val="맑은 고딕"/>
        <family val="3"/>
        <charset val="129"/>
      </rPr>
      <t>소유주택</t>
    </r>
    <phoneticPr fontId="7" type="noConversion"/>
  </si>
  <si>
    <r>
      <rPr>
        <sz val="10"/>
        <rFont val="맑은 고딕"/>
        <family val="3"/>
        <charset val="129"/>
      </rPr>
      <t>동일시도내</t>
    </r>
    <r>
      <rPr>
        <sz val="10"/>
        <rFont val="Arial Narrow"/>
        <family val="2"/>
      </rPr>
      <t xml:space="preserve"> </t>
    </r>
    <r>
      <rPr>
        <sz val="10"/>
        <rFont val="맑은 고딕"/>
        <family val="3"/>
        <charset val="129"/>
      </rPr>
      <t xml:space="preserve">타시군구
</t>
    </r>
    <r>
      <rPr>
        <sz val="10"/>
        <rFont val="Arial Narrow"/>
        <family val="2"/>
      </rPr>
      <t xml:space="preserve"> </t>
    </r>
    <r>
      <rPr>
        <sz val="10"/>
        <rFont val="맑은 고딕"/>
        <family val="3"/>
        <charset val="129"/>
      </rPr>
      <t>거주자</t>
    </r>
    <r>
      <rPr>
        <sz val="10"/>
        <rFont val="Arial Narrow"/>
        <family val="2"/>
      </rPr>
      <t xml:space="preserve"> </t>
    </r>
    <r>
      <rPr>
        <sz val="10"/>
        <rFont val="맑은 고딕"/>
        <family val="3"/>
        <charset val="129"/>
      </rPr>
      <t>소유주택</t>
    </r>
    <phoneticPr fontId="7" type="noConversion"/>
  </si>
  <si>
    <r>
      <rPr>
        <sz val="10"/>
        <rFont val="맑은 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7" type="noConversion"/>
  </si>
  <si>
    <r>
      <rPr>
        <sz val="10"/>
        <rFont val="맑은 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7" type="noConversion"/>
  </si>
  <si>
    <r>
      <rPr>
        <sz val="10"/>
        <rFont val="맑은 고딕"/>
        <family val="3"/>
        <charset val="129"/>
      </rPr>
      <t>타시도</t>
    </r>
    <r>
      <rPr>
        <sz val="10"/>
        <rFont val="Arial Narrow"/>
        <family val="2"/>
      </rPr>
      <t xml:space="preserve"> </t>
    </r>
    <r>
      <rPr>
        <sz val="10"/>
        <rFont val="맑은 고딕"/>
        <family val="3"/>
        <charset val="129"/>
      </rPr>
      <t>거주자</t>
    </r>
    <r>
      <rPr>
        <sz val="10"/>
        <rFont val="Arial Narrow"/>
        <family val="2"/>
      </rPr>
      <t xml:space="preserve"> </t>
    </r>
    <r>
      <rPr>
        <sz val="10"/>
        <rFont val="맑은 고딕"/>
        <family val="3"/>
        <charset val="129"/>
      </rPr>
      <t>소유주택</t>
    </r>
    <phoneticPr fontId="7" type="noConversion"/>
  </si>
  <si>
    <r>
      <rPr>
        <sz val="10"/>
        <rFont val="맑은 고딕"/>
        <family val="3"/>
        <charset val="129"/>
      </rPr>
      <t xml:space="preserve">주택소유가구
</t>
    </r>
    <r>
      <rPr>
        <sz val="10"/>
        <rFont val="Arial Narrow"/>
        <family val="2"/>
      </rPr>
      <t>(B)</t>
    </r>
    <phoneticPr fontId="7" type="noConversion"/>
  </si>
  <si>
    <t>주 : 2인 이상이 공동으로 소유한 주택의 경우 거주 지역별로 소유자의 지분을 합산하여 지분이 가장 높은
     지역을 소유 지역으로 할당
    1) 총주택: 단독주택, 아파트, 연립주택, 다세대주택, 비거주용건물내 주택
    2) 개인소유 주택 수는 각 시도에 거주하는 주택 소유자가 전국에 소유하고 있는 모든 주택에 대한 지분을
       합산하여 산출한 가상의 주택 수로 주택 소재지 기준 주택수와 다름
    3) 일반가구 : 가족으로 이루어진 가구, 가조과 5인 이하의 남남이 함께 사는 가구, 1인가구,
       가족이 아닌 남남끼리 사는 5인 이하의 가구
    ※ 한국인과 외국인이 함께 사는 5인 이하 가구는 일반가구에 포함
    4) 가구 주택소유율 : 전체 일반가구 중 주택을 소유한 가구의 비율(B/A)
자료 : 통계청「주택소유통계」</t>
    <phoneticPr fontId="7" type="noConversion"/>
  </si>
  <si>
    <t>단위 : 호</t>
    <phoneticPr fontId="20" type="noConversion"/>
  </si>
  <si>
    <t xml:space="preserve">자료 : 통계청「주택총조사」 </t>
    <phoneticPr fontId="20" type="noConversion"/>
  </si>
  <si>
    <t> 346</t>
  </si>
  <si>
    <t> 7</t>
  </si>
  <si>
    <t> X</t>
  </si>
  <si>
    <t> 41</t>
  </si>
  <si>
    <t> 46</t>
  </si>
  <si>
    <t> 10,941</t>
  </si>
  <si>
    <t> 2,820</t>
  </si>
  <si>
    <t> 7,622</t>
  </si>
  <si>
    <t> 135</t>
  </si>
  <si>
    <t> 218</t>
  </si>
  <si>
    <t> 146</t>
  </si>
  <si>
    <t> 30,442</t>
  </si>
  <si>
    <t> 4,490</t>
  </si>
  <si>
    <t> 24,547</t>
  </si>
  <si>
    <t> 641</t>
  </si>
  <si>
    <t> 573</t>
  </si>
  <si>
    <t> 191</t>
  </si>
  <si>
    <t> 40,054</t>
  </si>
  <si>
    <t> 5,375</t>
  </si>
  <si>
    <t> 32,799</t>
  </si>
  <si>
    <t> 696</t>
  </si>
  <si>
    <t> 924</t>
  </si>
  <si>
    <t> 260</t>
  </si>
  <si>
    <t> 2,340</t>
  </si>
  <si>
    <t> 1,855</t>
  </si>
  <si>
    <t> 186</t>
  </si>
  <si>
    <t> 85</t>
  </si>
  <si>
    <t> 30</t>
  </si>
  <si>
    <t> 184</t>
  </si>
  <si>
    <t> 4,996</t>
  </si>
  <si>
    <t> 1,881</t>
  </si>
  <si>
    <t> 2,789</t>
  </si>
  <si>
    <t> 47</t>
  </si>
  <si>
    <t> 22</t>
  </si>
  <si>
    <t> 257</t>
  </si>
  <si>
    <t> 3,136</t>
  </si>
  <si>
    <t> 1,699</t>
  </si>
  <si>
    <t> 1,152</t>
  </si>
  <si>
    <t> 37</t>
  </si>
  <si>
    <t> 245</t>
  </si>
  <si>
    <t> 1,602</t>
  </si>
  <si>
    <t> 1,260</t>
  </si>
  <si>
    <t> 127</t>
  </si>
  <si>
    <t> 15</t>
  </si>
  <si>
    <t> 200</t>
  </si>
  <si>
    <t> 1,468</t>
  </si>
  <si>
    <t> 1,360</t>
  </si>
  <si>
    <t> 107</t>
  </si>
  <si>
    <t> 21,086</t>
  </si>
  <si>
    <t> 69,230</t>
  </si>
  <si>
    <t> 1,656</t>
  </si>
  <si>
    <t> 1,636</t>
  </si>
  <si>
    <t>X</t>
    <phoneticPr fontId="7" type="noConversion"/>
  </si>
  <si>
    <t> 1,811</t>
    <phoneticPr fontId="7" type="noConversion"/>
  </si>
  <si>
    <r>
      <rPr>
        <sz val="10"/>
        <rFont val="나눔고딕"/>
        <family val="3"/>
        <charset val="129"/>
      </rPr>
      <t>연</t>
    </r>
    <r>
      <rPr>
        <sz val="10"/>
        <rFont val="나눔고딕"/>
        <family val="3"/>
        <charset val="129"/>
      </rPr>
      <t>별</t>
    </r>
    <phoneticPr fontId="7" type="noConversion"/>
  </si>
  <si>
    <r>
      <rPr>
        <sz val="10"/>
        <rFont val="나눔고딕"/>
        <family val="3"/>
        <charset val="129"/>
      </rPr>
      <t>합</t>
    </r>
    <r>
      <rPr>
        <sz val="10"/>
        <rFont val="나눔고딕"/>
        <family val="3"/>
        <charset val="129"/>
      </rPr>
      <t>계</t>
    </r>
    <phoneticPr fontId="20" type="noConversion"/>
  </si>
  <si>
    <r>
      <rPr>
        <sz val="10"/>
        <rFont val="돋움"/>
        <family val="3"/>
        <charset val="129"/>
      </rPr>
      <t>가구수</t>
    </r>
    <r>
      <rPr>
        <sz val="10"/>
        <rFont val="Arial Narrow"/>
        <family val="2"/>
      </rPr>
      <t xml:space="preserve"> (A)</t>
    </r>
    <r>
      <rPr>
        <vertAlign val="superscript"/>
        <sz val="10"/>
        <rFont val="Arial Narrow"/>
        <family val="2"/>
      </rPr>
      <t xml:space="preserve"> 1)</t>
    </r>
    <r>
      <rPr>
        <sz val="10"/>
        <rFont val="Arial Narrow"/>
        <family val="2"/>
      </rPr>
      <t xml:space="preserve">
No. of households</t>
    </r>
    <phoneticPr fontId="7" type="noConversion"/>
  </si>
  <si>
    <r>
      <rPr>
        <sz val="10"/>
        <rFont val="나눔고딕"/>
        <family val="3"/>
        <charset val="129"/>
      </rPr>
      <t>주</t>
    </r>
    <r>
      <rPr>
        <sz val="10"/>
        <rFont val="나눔고딕"/>
        <family val="3"/>
        <charset val="129"/>
      </rPr>
      <t>택</t>
    </r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    Number of houses by type of  housing unit</t>
    </r>
    <phoneticPr fontId="7" type="noConversion"/>
  </si>
  <si>
    <r>
      <rPr>
        <sz val="10"/>
        <rFont val="나눔고딕"/>
        <family val="3"/>
        <charset val="129"/>
      </rPr>
      <t>합</t>
    </r>
    <r>
      <rPr>
        <sz val="10"/>
        <rFont val="나눔고딕"/>
        <family val="3"/>
        <charset val="129"/>
      </rPr>
      <t>계</t>
    </r>
    <r>
      <rPr>
        <sz val="10"/>
        <rFont val="Arial Narrow"/>
        <family val="2"/>
      </rPr>
      <t xml:space="preserve">  (B)</t>
    </r>
    <phoneticPr fontId="7" type="noConversion"/>
  </si>
  <si>
    <r>
      <rPr>
        <sz val="10"/>
        <rFont val="나눔고딕"/>
        <family val="3"/>
        <charset val="129"/>
      </rPr>
      <t>주</t>
    </r>
    <r>
      <rPr>
        <sz val="10"/>
        <rFont val="나눔고딕"/>
        <family val="3"/>
        <charset val="129"/>
      </rPr>
      <t>택</t>
    </r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 Number of houses by type of  housing unit</t>
    </r>
    <phoneticPr fontId="7" type="noConversion"/>
  </si>
  <si>
    <r>
      <rPr>
        <sz val="10"/>
        <rFont val="나눔고딕"/>
        <family val="3"/>
        <charset val="129"/>
      </rPr>
      <t>아</t>
    </r>
    <r>
      <rPr>
        <sz val="10"/>
        <rFont val="나눔고딕"/>
        <family val="3"/>
        <charset val="129"/>
      </rPr>
      <t>파</t>
    </r>
    <r>
      <rPr>
        <sz val="10"/>
        <rFont val="나눔고딕"/>
        <family val="3"/>
        <charset val="129"/>
      </rPr>
      <t>트</t>
    </r>
    <phoneticPr fontId="7" type="noConversion"/>
  </si>
  <si>
    <r>
      <rPr>
        <sz val="10"/>
        <rFont val="맑은 고딕"/>
        <family val="3"/>
        <charset val="129"/>
      </rPr>
      <t>총</t>
    </r>
    <r>
      <rPr>
        <sz val="10"/>
        <rFont val="Arial Narrow"/>
        <family val="2"/>
      </rPr>
      <t xml:space="preserve"> </t>
    </r>
    <r>
      <rPr>
        <sz val="10"/>
        <rFont val="맑은 고딕"/>
        <family val="3"/>
        <charset val="129"/>
      </rPr>
      <t>주택수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1)</t>
    </r>
    <phoneticPr fontId="7" type="noConversion"/>
  </si>
  <si>
    <r>
      <rPr>
        <sz val="10"/>
        <rFont val="맑은 고딕"/>
        <family val="3"/>
        <charset val="129"/>
      </rPr>
      <t>개인소유</t>
    </r>
    <r>
      <rPr>
        <sz val="10"/>
        <rFont val="Arial Narrow"/>
        <family val="2"/>
      </rPr>
      <t xml:space="preserve"> </t>
    </r>
    <r>
      <rPr>
        <sz val="10"/>
        <rFont val="맑은 고딕"/>
        <family val="3"/>
        <charset val="129"/>
      </rPr>
      <t>주택수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2)</t>
    </r>
    <phoneticPr fontId="7" type="noConversion"/>
  </si>
  <si>
    <r>
      <rPr>
        <sz val="10"/>
        <rFont val="맑은 고딕"/>
        <family val="3"/>
        <charset val="129"/>
      </rPr>
      <t>총가구</t>
    </r>
    <r>
      <rPr>
        <sz val="10"/>
        <rFont val="Arial Narrow"/>
        <family val="2"/>
      </rPr>
      <t>(</t>
    </r>
    <r>
      <rPr>
        <sz val="10"/>
        <rFont val="맑은 고딕"/>
        <family val="3"/>
        <charset val="129"/>
      </rPr>
      <t>일반가구</t>
    </r>
    <r>
      <rPr>
        <sz val="10"/>
        <rFont val="Arial Narrow"/>
        <family val="2"/>
      </rPr>
      <t xml:space="preserve">) </t>
    </r>
    <r>
      <rPr>
        <vertAlign val="superscript"/>
        <sz val="10"/>
        <rFont val="Arial Narrow"/>
        <family val="2"/>
      </rPr>
      <t>3)</t>
    </r>
    <r>
      <rPr>
        <sz val="10"/>
        <rFont val="Arial Narrow"/>
        <family val="2"/>
      </rPr>
      <t xml:space="preserve">
(A)</t>
    </r>
    <phoneticPr fontId="7" type="noConversion"/>
  </si>
  <si>
    <r>
      <rPr>
        <sz val="10"/>
        <rFont val="맑은 고딕"/>
        <family val="3"/>
        <charset val="129"/>
      </rPr>
      <t>가구주택소유율</t>
    </r>
    <r>
      <rPr>
        <sz val="10"/>
        <rFont val="Arial Narrow"/>
        <family val="2"/>
      </rPr>
      <t xml:space="preserve">(%) </t>
    </r>
    <r>
      <rPr>
        <vertAlign val="superscript"/>
        <sz val="10"/>
        <rFont val="Arial Narrow"/>
        <family val="2"/>
      </rPr>
      <t>4)</t>
    </r>
    <r>
      <rPr>
        <sz val="10"/>
        <rFont val="Arial Narrow"/>
        <family val="2"/>
      </rPr>
      <t xml:space="preserve">
(B/A)</t>
    </r>
    <phoneticPr fontId="7" type="noConversion"/>
  </si>
  <si>
    <t>Bridges</t>
    <phoneticPr fontId="20" type="noConversion"/>
  </si>
  <si>
    <t>Bridges(Cont'd)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</si>
</sst>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,##0_ "/>
    <numFmt numFmtId="178" formatCode="#,##0.0_ "/>
    <numFmt numFmtId="179" formatCode="_(* #,##0_);_(* \(#,##0\);_(* &quot;-&quot;_);_(@_)"/>
    <numFmt numFmtId="180" formatCode="#,##0;[Red]#,##0"/>
    <numFmt numFmtId="181" formatCode="#,##0.00_ "/>
  </numFmts>
  <fonts count="78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inor"/>
    </font>
    <font>
      <b/>
      <sz val="14"/>
      <color indexed="12"/>
      <name val="바탕체"/>
      <family val="1"/>
      <charset val="129"/>
    </font>
    <font>
      <sz val="9"/>
      <name val="바탕체"/>
      <family val="1"/>
      <charset val="129"/>
    </font>
    <font>
      <sz val="12"/>
      <name val="바탕체"/>
      <family val="1"/>
      <charset val="129"/>
    </font>
    <font>
      <sz val="9"/>
      <name val="Times New Roman"/>
      <family val="1"/>
    </font>
    <font>
      <sz val="10"/>
      <name val="나눔고딕"/>
      <family val="3"/>
      <charset val="129"/>
    </font>
    <font>
      <sz val="10"/>
      <name val="Arial Narrow"/>
      <family val="2"/>
    </font>
    <font>
      <sz val="12"/>
      <name val="Arial Narrow"/>
      <family val="2"/>
    </font>
    <font>
      <sz val="11"/>
      <name val="Courier New"/>
      <family val="3"/>
    </font>
    <font>
      <b/>
      <sz val="11"/>
      <name val="Courier New"/>
      <family val="3"/>
    </font>
    <font>
      <b/>
      <sz val="12"/>
      <name val="Arial Narrow"/>
      <family val="2"/>
    </font>
    <font>
      <sz val="9"/>
      <color indexed="8"/>
      <name val="맑은 고딕"/>
      <family val="3"/>
      <charset val="129"/>
      <scheme val="minor"/>
    </font>
    <font>
      <sz val="9"/>
      <name val="바탕"/>
      <family val="1"/>
      <charset val="129"/>
    </font>
    <font>
      <b/>
      <sz val="14"/>
      <color indexed="12"/>
      <name val="Times New Roman"/>
      <family val="1"/>
    </font>
    <font>
      <sz val="11"/>
      <name val="Arial Narrow"/>
      <family val="2"/>
    </font>
    <font>
      <b/>
      <sz val="9"/>
      <name val="Times New Roman"/>
      <family val="1"/>
    </font>
    <font>
      <b/>
      <sz val="11"/>
      <name val="Arial Narrow"/>
      <family val="2"/>
    </font>
    <font>
      <sz val="6"/>
      <name val="Times New Roman"/>
      <family val="1"/>
    </font>
    <font>
      <b/>
      <sz val="10"/>
      <name val="Arial Narrow"/>
      <family val="2"/>
    </font>
    <font>
      <sz val="9"/>
      <name val="맑은 고딕"/>
      <family val="3"/>
      <charset val="129"/>
      <scheme val="minor"/>
    </font>
    <font>
      <sz val="9"/>
      <name val="굴림체"/>
      <family val="3"/>
      <charset val="129"/>
    </font>
    <font>
      <b/>
      <sz val="14"/>
      <name val="바탕체"/>
      <family val="1"/>
      <charset val="129"/>
    </font>
    <font>
      <b/>
      <sz val="11"/>
      <name val="굴림체"/>
      <family val="3"/>
      <charset val="129"/>
    </font>
    <font>
      <sz val="11"/>
      <color indexed="8"/>
      <name val="Courier New"/>
      <family val="3"/>
    </font>
    <font>
      <sz val="14"/>
      <name val="바탕체"/>
      <family val="1"/>
      <charset val="129"/>
    </font>
    <font>
      <sz val="11"/>
      <name val="굴림체"/>
      <family val="3"/>
      <charset val="129"/>
    </font>
    <font>
      <sz val="10"/>
      <color indexed="8"/>
      <name val="굴림"/>
      <family val="3"/>
      <charset val="129"/>
    </font>
    <font>
      <sz val="10"/>
      <name val="돋움체"/>
      <family val="3"/>
      <charset val="129"/>
    </font>
    <font>
      <sz val="12"/>
      <name val="Courier New"/>
      <family val="3"/>
    </font>
    <font>
      <sz val="11"/>
      <color indexed="8"/>
      <name val="맑은 고딕"/>
      <family val="2"/>
      <scheme val="minor"/>
    </font>
    <font>
      <sz val="9"/>
      <color indexed="8"/>
      <name val="바탕"/>
      <family val="1"/>
      <charset val="129"/>
    </font>
    <font>
      <sz val="12"/>
      <name val="굴림"/>
      <family val="3"/>
      <charset val="129"/>
    </font>
    <font>
      <sz val="10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12"/>
      <name val="바탕체"/>
      <family val="1"/>
      <charset val="129"/>
    </font>
    <font>
      <sz val="10"/>
      <color indexed="8"/>
      <name val="Courier New"/>
      <family val="3"/>
    </font>
    <font>
      <sz val="16"/>
      <name val="순명조"/>
      <family val="3"/>
      <charset val="129"/>
    </font>
    <font>
      <sz val="9"/>
      <name val="Courier New"/>
      <family val="3"/>
    </font>
    <font>
      <b/>
      <sz val="15"/>
      <name val="바탕체"/>
      <family val="1"/>
      <charset val="129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맑은 고딕"/>
      <family val="3"/>
      <charset val="129"/>
      <scheme val="minor"/>
    </font>
    <font>
      <sz val="10"/>
      <name val="Courier New"/>
      <family val="3"/>
    </font>
    <font>
      <sz val="8"/>
      <name val="맑은 고딕"/>
      <family val="2"/>
      <charset val="129"/>
      <scheme val="minor"/>
    </font>
    <font>
      <b/>
      <sz val="9"/>
      <name val="굴림체"/>
      <family val="3"/>
      <charset val="129"/>
    </font>
    <font>
      <sz val="10"/>
      <name val="바탕체"/>
      <family val="1"/>
      <charset val="129"/>
    </font>
    <font>
      <b/>
      <sz val="10"/>
      <name val="바탕체"/>
      <family val="1"/>
      <charset val="129"/>
    </font>
    <font>
      <sz val="11"/>
      <name val="돋움"/>
      <family val="3"/>
      <charset val="129"/>
    </font>
    <font>
      <b/>
      <sz val="10"/>
      <color indexed="8"/>
      <name val="Arial Narrow"/>
      <family val="2"/>
    </font>
    <font>
      <sz val="10"/>
      <color theme="1"/>
      <name val="바탕체"/>
      <family val="1"/>
      <charset val="129"/>
    </font>
    <font>
      <b/>
      <sz val="10"/>
      <color theme="1"/>
      <name val="바탕체"/>
      <family val="1"/>
      <charset val="129"/>
    </font>
    <font>
      <b/>
      <sz val="12"/>
      <color theme="1"/>
      <name val="바탕체"/>
      <family val="1"/>
      <charset val="129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vertAlign val="superscript"/>
      <sz val="10"/>
      <name val="Arial Narrow"/>
      <family val="2"/>
    </font>
    <font>
      <sz val="8.5"/>
      <name val="바탕체"/>
      <family val="1"/>
      <charset val="129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vertAlign val="superscript"/>
      <sz val="16"/>
      <name val="맑은 고딕"/>
      <family val="3"/>
      <charset val="129"/>
      <scheme val="minor"/>
    </font>
    <font>
      <b/>
      <sz val="9"/>
      <name val="Courier New"/>
      <family val="3"/>
    </font>
    <font>
      <b/>
      <i/>
      <sz val="11"/>
      <name val="Arial Narrow"/>
      <family val="2"/>
    </font>
    <font>
      <sz val="10"/>
      <name val="바탕"/>
      <family val="1"/>
      <charset val="129"/>
    </font>
    <font>
      <sz val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34" fillId="0" borderId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4" fontId="35" fillId="0" borderId="0" applyNumberFormat="0" applyProtection="0"/>
    <xf numFmtId="0" fontId="6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0" borderId="0">
      <alignment vertical="center"/>
    </xf>
    <xf numFmtId="0" fontId="55" fillId="0" borderId="0"/>
    <xf numFmtId="0" fontId="4" fillId="0" borderId="0">
      <alignment vertical="center"/>
    </xf>
    <xf numFmtId="0" fontId="3" fillId="0" borderId="0">
      <alignment vertical="center"/>
    </xf>
    <xf numFmtId="0" fontId="34" fillId="0" borderId="0"/>
    <xf numFmtId="0" fontId="2" fillId="0" borderId="0">
      <alignment vertical="center"/>
    </xf>
    <xf numFmtId="0" fontId="1" fillId="0" borderId="0">
      <alignment vertical="center"/>
    </xf>
  </cellStyleXfs>
  <cellXfs count="728">
    <xf numFmtId="0" fontId="0" fillId="0" borderId="0" xfId="0"/>
    <xf numFmtId="0" fontId="9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vertical="center"/>
    </xf>
    <xf numFmtId="0" fontId="11" fillId="0" borderId="0" xfId="0" applyFont="1" applyBorder="1" applyAlignme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/>
    <xf numFmtId="0" fontId="6" fillId="0" borderId="0" xfId="0" applyFont="1" applyBorder="1"/>
    <xf numFmtId="0" fontId="23" fillId="0" borderId="0" xfId="0" applyFont="1" applyBorder="1" applyAlignment="1">
      <alignment vertical="center"/>
    </xf>
    <xf numFmtId="0" fontId="25" fillId="0" borderId="0" xfId="0" applyFont="1" applyBorder="1"/>
    <xf numFmtId="0" fontId="25" fillId="0" borderId="0" xfId="0" applyFont="1"/>
    <xf numFmtId="0" fontId="6" fillId="0" borderId="0" xfId="0" applyFont="1"/>
    <xf numFmtId="0" fontId="16" fillId="0" borderId="0" xfId="0" applyNumberFormat="1" applyFont="1" applyFill="1" applyBorder="1" applyAlignment="1" applyProtection="1">
      <alignment horizontal="centerContinuous" vertical="center"/>
    </xf>
    <xf numFmtId="0" fontId="11" fillId="0" borderId="0" xfId="0" applyFont="1"/>
    <xf numFmtId="0" fontId="36" fillId="0" borderId="0" xfId="0" applyFont="1" applyBorder="1" applyAlignment="1">
      <alignment vertical="center"/>
    </xf>
    <xf numFmtId="0" fontId="38" fillId="0" borderId="0" xfId="0" applyFont="1" applyAlignment="1">
      <alignment horizontal="left"/>
    </xf>
    <xf numFmtId="0" fontId="39" fillId="0" borderId="0" xfId="0" applyFont="1" applyFill="1" applyBorder="1"/>
    <xf numFmtId="180" fontId="47" fillId="0" borderId="0" xfId="0" applyNumberFormat="1" applyFont="1" applyFill="1" applyBorder="1" applyAlignment="1" applyProtection="1">
      <alignment horizontal="right" vertical="center"/>
    </xf>
    <xf numFmtId="180" fontId="50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41" fontId="62" fillId="2" borderId="0" xfId="0" applyNumberFormat="1" applyFont="1" applyFill="1" applyBorder="1" applyAlignment="1"/>
    <xf numFmtId="41" fontId="62" fillId="2" borderId="0" xfId="0" applyNumberFormat="1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33" fillId="0" borderId="0" xfId="0" applyFont="1" applyFill="1" applyBorder="1"/>
    <xf numFmtId="0" fontId="30" fillId="0" borderId="0" xfId="0" applyFont="1" applyFill="1" applyBorder="1"/>
    <xf numFmtId="0" fontId="33" fillId="0" borderId="0" xfId="0" applyFont="1" applyFill="1" applyBorder="1" applyAlignment="1">
      <alignment vertical="center"/>
    </xf>
    <xf numFmtId="0" fontId="42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63" fillId="0" borderId="4" xfId="0" quotePrefix="1" applyNumberFormat="1" applyFont="1" applyFill="1" applyBorder="1" applyAlignment="1">
      <alignment horizontal="center" vertical="center"/>
    </xf>
    <xf numFmtId="0" fontId="63" fillId="0" borderId="1" xfId="0" quotePrefix="1" applyNumberFormat="1" applyFont="1" applyFill="1" applyBorder="1" applyAlignment="1">
      <alignment horizontal="center" vertical="center"/>
    </xf>
    <xf numFmtId="177" fontId="22" fillId="0" borderId="0" xfId="8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8" fillId="0" borderId="0" xfId="0" applyFont="1" applyFill="1" applyAlignment="1"/>
    <xf numFmtId="0" fontId="17" fillId="0" borderId="0" xfId="0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Border="1"/>
    <xf numFmtId="177" fontId="22" fillId="0" borderId="6" xfId="0" applyNumberFormat="1" applyFont="1" applyFill="1" applyBorder="1" applyAlignment="1">
      <alignment horizontal="center" vertical="center" wrapText="1" shrinkToFit="1"/>
    </xf>
    <xf numFmtId="177" fontId="22" fillId="0" borderId="21" xfId="8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26" fillId="0" borderId="0" xfId="0" applyNumberFormat="1" applyFont="1" applyFill="1" applyBorder="1" applyAlignment="1">
      <alignment vertical="center"/>
    </xf>
    <xf numFmtId="41" fontId="26" fillId="0" borderId="0" xfId="0" applyNumberFormat="1" applyFont="1" applyFill="1" applyBorder="1" applyAlignment="1">
      <alignment horizontal="left"/>
    </xf>
    <xf numFmtId="41" fontId="26" fillId="0" borderId="0" xfId="0" applyNumberFormat="1" applyFont="1" applyFill="1" applyBorder="1" applyAlignment="1">
      <alignment horizontal="left" vertical="top"/>
    </xf>
    <xf numFmtId="41" fontId="26" fillId="0" borderId="0" xfId="0" applyNumberFormat="1" applyFont="1" applyFill="1" applyBorder="1"/>
    <xf numFmtId="41" fontId="26" fillId="0" borderId="0" xfId="0" quotePrefix="1" applyNumberFormat="1" applyFont="1" applyFill="1" applyBorder="1" applyAlignment="1">
      <alignment horizontal="center" vertical="center"/>
    </xf>
    <xf numFmtId="41" fontId="26" fillId="0" borderId="0" xfId="0" applyNumberFormat="1" applyFont="1" applyFill="1" applyBorder="1" applyAlignment="1">
      <alignment horizontal="distributed" vertical="center"/>
    </xf>
    <xf numFmtId="41" fontId="26" fillId="0" borderId="0" xfId="8" applyNumberFormat="1" applyFont="1" applyFill="1" applyBorder="1" applyAlignment="1" applyProtection="1">
      <alignment horizontal="right" vertical="center" shrinkToFit="1"/>
    </xf>
    <xf numFmtId="41" fontId="56" fillId="0" borderId="0" xfId="8" applyNumberFormat="1" applyFont="1" applyFill="1" applyBorder="1" applyAlignment="1">
      <alignment horizontal="right" vertical="center" wrapText="1"/>
    </xf>
    <xf numFmtId="41" fontId="26" fillId="0" borderId="0" xfId="8" applyNumberFormat="1" applyFont="1" applyFill="1" applyBorder="1" applyAlignment="1" applyProtection="1">
      <alignment vertical="center" shrinkToFit="1"/>
    </xf>
    <xf numFmtId="41" fontId="26" fillId="0" borderId="0" xfId="8" quotePrefix="1" applyNumberFormat="1" applyFont="1" applyFill="1" applyBorder="1" applyAlignment="1">
      <alignment horizontal="center" vertical="center"/>
    </xf>
    <xf numFmtId="41" fontId="26" fillId="0" borderId="0" xfId="8" applyNumberFormat="1" applyFont="1" applyFill="1" applyBorder="1" applyAlignment="1">
      <alignment horizontal="distributed" vertical="center"/>
    </xf>
    <xf numFmtId="0" fontId="25" fillId="0" borderId="0" xfId="0" applyFont="1" applyFill="1" applyBorder="1"/>
    <xf numFmtId="0" fontId="25" fillId="0" borderId="0" xfId="0" applyFont="1" applyFill="1"/>
    <xf numFmtId="0" fontId="6" fillId="0" borderId="0" xfId="0" applyFont="1" applyFill="1"/>
    <xf numFmtId="0" fontId="67" fillId="0" borderId="4" xfId="0" quotePrefix="1" applyNumberFormat="1" applyFont="1" applyFill="1" applyBorder="1" applyAlignment="1">
      <alignment horizontal="center" vertical="center"/>
    </xf>
    <xf numFmtId="0" fontId="67" fillId="0" borderId="4" xfId="8" quotePrefix="1" applyNumberFormat="1" applyFont="1" applyFill="1" applyBorder="1" applyAlignment="1">
      <alignment horizontal="center" vertical="center"/>
    </xf>
    <xf numFmtId="0" fontId="67" fillId="0" borderId="1" xfId="0" quotePrefix="1" applyNumberFormat="1" applyFont="1" applyFill="1" applyBorder="1" applyAlignment="1">
      <alignment horizontal="center" vertical="center"/>
    </xf>
    <xf numFmtId="0" fontId="67" fillId="0" borderId="21" xfId="0" applyNumberFormat="1" applyFont="1" applyFill="1" applyBorder="1" applyAlignment="1">
      <alignment horizontal="distributed" vertical="center"/>
    </xf>
    <xf numFmtId="0" fontId="67" fillId="0" borderId="21" xfId="8" applyNumberFormat="1" applyFont="1" applyFill="1" applyBorder="1" applyAlignment="1">
      <alignment horizontal="distributed" vertical="center"/>
    </xf>
    <xf numFmtId="0" fontId="67" fillId="0" borderId="21" xfId="0" applyNumberFormat="1" applyFont="1" applyFill="1" applyBorder="1" applyAlignment="1">
      <alignment horizontal="distributed" vertical="center" shrinkToFit="1"/>
    </xf>
    <xf numFmtId="0" fontId="67" fillId="0" borderId="21" xfId="8" applyNumberFormat="1" applyFont="1" applyFill="1" applyBorder="1" applyAlignment="1">
      <alignment horizontal="distributed" vertical="center" shrinkToFit="1"/>
    </xf>
    <xf numFmtId="177" fontId="22" fillId="0" borderId="0" xfId="8" applyNumberFormat="1" applyFont="1" applyFill="1" applyBorder="1" applyAlignment="1" applyProtection="1">
      <alignment horizontal="center" vertical="center" shrinkToFit="1"/>
    </xf>
    <xf numFmtId="177" fontId="22" fillId="0" borderId="21" xfId="8" applyNumberFormat="1" applyFont="1" applyFill="1" applyBorder="1" applyAlignment="1" applyProtection="1">
      <alignment horizontal="center" vertical="center" shrinkToFit="1"/>
    </xf>
    <xf numFmtId="0" fontId="11" fillId="0" borderId="0" xfId="0" applyFont="1" applyFill="1"/>
    <xf numFmtId="0" fontId="10" fillId="0" borderId="0" xfId="0" quotePrefix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1" fontId="57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41" fontId="11" fillId="0" borderId="0" xfId="0" applyNumberFormat="1" applyFont="1" applyFill="1" applyBorder="1"/>
    <xf numFmtId="0" fontId="59" fillId="0" borderId="0" xfId="0" applyFont="1" applyFill="1" applyBorder="1"/>
    <xf numFmtId="0" fontId="11" fillId="0" borderId="0" xfId="0" applyFont="1" applyFill="1" applyAlignment="1"/>
    <xf numFmtId="1" fontId="27" fillId="0" borderId="0" xfId="0" applyNumberFormat="1" applyFont="1" applyFill="1" applyBorder="1"/>
    <xf numFmtId="1" fontId="28" fillId="0" borderId="0" xfId="0" applyNumberFormat="1" applyFont="1" applyFill="1" applyBorder="1"/>
    <xf numFmtId="1" fontId="27" fillId="0" borderId="0" xfId="0" applyNumberFormat="1" applyFont="1" applyFill="1" applyBorder="1" applyAlignment="1"/>
    <xf numFmtId="1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/>
    <xf numFmtId="1" fontId="12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vertical="center"/>
    </xf>
    <xf numFmtId="1" fontId="28" fillId="0" borderId="0" xfId="0" applyNumberFormat="1" applyFont="1" applyFill="1" applyBorder="1" applyAlignment="1">
      <alignment vertical="center"/>
    </xf>
    <xf numFmtId="1" fontId="28" fillId="0" borderId="0" xfId="0" applyNumberFormat="1" applyFont="1" applyFill="1" applyBorder="1" applyAlignment="1"/>
    <xf numFmtId="0" fontId="28" fillId="0" borderId="0" xfId="0" applyFont="1" applyFill="1" applyAlignment="1"/>
    <xf numFmtId="0" fontId="28" fillId="0" borderId="0" xfId="0" applyFont="1" applyFill="1"/>
    <xf numFmtId="0" fontId="31" fillId="0" borderId="0" xfId="0" applyFont="1" applyFill="1" applyBorder="1" applyAlignment="1">
      <alignment horizontal="centerContinuous" vertical="center" wrapText="1"/>
    </xf>
    <xf numFmtId="177" fontId="22" fillId="0" borderId="6" xfId="0" applyNumberFormat="1" applyFont="1" applyFill="1" applyBorder="1" applyAlignment="1">
      <alignment horizontal="center" vertical="center" shrinkToFit="1"/>
    </xf>
    <xf numFmtId="177" fontId="22" fillId="0" borderId="21" xfId="8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horizontal="center" vertical="center"/>
    </xf>
    <xf numFmtId="177" fontId="22" fillId="0" borderId="6" xfId="0" applyNumberFormat="1" applyFont="1" applyFill="1" applyBorder="1" applyAlignment="1">
      <alignment horizontal="center" vertical="center"/>
    </xf>
    <xf numFmtId="177" fontId="22" fillId="0" borderId="2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/>
    <xf numFmtId="0" fontId="11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77" fontId="24" fillId="0" borderId="0" xfId="0" applyNumberFormat="1" applyFont="1" applyFill="1" applyBorder="1" applyAlignment="1">
      <alignment horizontal="center" vertical="center" shrinkToFit="1"/>
    </xf>
    <xf numFmtId="177" fontId="22" fillId="0" borderId="0" xfId="8" quotePrefix="1" applyNumberFormat="1" applyFont="1" applyFill="1" applyBorder="1" applyAlignment="1">
      <alignment horizontal="center" vertical="center" shrinkToFit="1"/>
    </xf>
    <xf numFmtId="177" fontId="22" fillId="0" borderId="21" xfId="8" applyNumberFormat="1" applyFont="1" applyFill="1" applyBorder="1" applyAlignment="1" applyProtection="1">
      <alignment horizontal="center" vertical="center" shrinkToFit="1"/>
      <protection locked="0"/>
    </xf>
    <xf numFmtId="0" fontId="63" fillId="0" borderId="1" xfId="0" quotePrefix="1" applyNumberFormat="1" applyFont="1" applyFill="1" applyBorder="1" applyAlignment="1">
      <alignment horizontal="center" vertical="center" shrinkToFit="1"/>
    </xf>
    <xf numFmtId="0" fontId="63" fillId="0" borderId="4" xfId="0" quotePrefix="1" applyNumberFormat="1" applyFont="1" applyFill="1" applyBorder="1" applyAlignment="1">
      <alignment horizontal="center" vertical="center" shrinkToFit="1"/>
    </xf>
    <xf numFmtId="0" fontId="63" fillId="0" borderId="4" xfId="0" applyNumberFormat="1" applyFont="1" applyFill="1" applyBorder="1" applyAlignment="1">
      <alignment horizontal="center" vertical="center" wrapText="1"/>
    </xf>
    <xf numFmtId="177" fontId="22" fillId="0" borderId="3" xfId="0" applyNumberFormat="1" applyFont="1" applyFill="1" applyBorder="1" applyAlignment="1" applyProtection="1">
      <alignment horizontal="center" vertical="center" shrinkToFit="1"/>
      <protection locked="0"/>
    </xf>
    <xf numFmtId="177" fontId="2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horizontal="center"/>
    </xf>
    <xf numFmtId="1" fontId="29" fillId="0" borderId="12" xfId="0" applyNumberFormat="1" applyFont="1" applyFill="1" applyBorder="1" applyAlignment="1"/>
    <xf numFmtId="0" fontId="41" fillId="0" borderId="0" xfId="0" applyFont="1" applyFill="1" applyBorder="1" applyAlignment="1">
      <alignment horizontal="right" shrinkToFit="1"/>
    </xf>
    <xf numFmtId="1" fontId="10" fillId="0" borderId="0" xfId="0" applyNumberFormat="1" applyFont="1" applyFill="1" applyAlignment="1"/>
    <xf numFmtId="0" fontId="0" fillId="0" borderId="0" xfId="0" applyFont="1" applyFill="1" applyBorder="1"/>
    <xf numFmtId="0" fontId="63" fillId="0" borderId="1" xfId="0" applyNumberFormat="1" applyFont="1" applyFill="1" applyBorder="1" applyAlignment="1">
      <alignment horizontal="center" vertical="center" shrinkToFit="1"/>
    </xf>
    <xf numFmtId="0" fontId="63" fillId="0" borderId="4" xfId="0" applyNumberFormat="1" applyFont="1" applyFill="1" applyBorder="1" applyAlignment="1">
      <alignment horizontal="center" vertical="center" shrinkToFit="1"/>
    </xf>
    <xf numFmtId="0" fontId="64" fillId="0" borderId="4" xfId="0" applyNumberFormat="1" applyFont="1" applyFill="1" applyBorder="1" applyAlignment="1">
      <alignment horizontal="center" vertical="center" shrinkToFit="1"/>
    </xf>
    <xf numFmtId="177" fontId="22" fillId="0" borderId="3" xfId="0" applyNumberFormat="1" applyFont="1" applyFill="1" applyBorder="1" applyAlignment="1">
      <alignment horizontal="center" vertical="center" wrapText="1" shrinkToFit="1"/>
    </xf>
    <xf numFmtId="177" fontId="22" fillId="0" borderId="5" xfId="0" applyNumberFormat="1" applyFont="1" applyFill="1" applyBorder="1" applyAlignment="1">
      <alignment horizontal="center" vertical="center" wrapText="1" shrinkToFit="1"/>
    </xf>
    <xf numFmtId="177" fontId="22" fillId="0" borderId="21" xfId="0" applyNumberFormat="1" applyFont="1" applyFill="1" applyBorder="1" applyAlignment="1">
      <alignment horizontal="center" vertical="center" wrapText="1" shrinkToFit="1"/>
    </xf>
    <xf numFmtId="177" fontId="22" fillId="0" borderId="5" xfId="8" applyNumberFormat="1" applyFont="1" applyFill="1" applyBorder="1" applyAlignment="1">
      <alignment horizontal="center" vertical="center" wrapText="1" shrinkToFit="1"/>
    </xf>
    <xf numFmtId="177" fontId="24" fillId="0" borderId="0" xfId="8" applyNumberFormat="1" applyFont="1" applyFill="1" applyBorder="1" applyAlignment="1">
      <alignment horizontal="center" vertical="center" wrapText="1" shrinkToFit="1"/>
    </xf>
    <xf numFmtId="177" fontId="24" fillId="0" borderId="21" xfId="8" applyNumberFormat="1" applyFont="1" applyFill="1" applyBorder="1" applyAlignment="1">
      <alignment horizontal="center" vertical="center" wrapText="1" shrinkToFit="1"/>
    </xf>
    <xf numFmtId="178" fontId="22" fillId="0" borderId="2" xfId="0" applyNumberFormat="1" applyFont="1" applyFill="1" applyBorder="1" applyAlignment="1">
      <alignment horizontal="center" vertical="center" wrapText="1" shrinkToFit="1"/>
    </xf>
    <xf numFmtId="178" fontId="22" fillId="0" borderId="0" xfId="0" applyNumberFormat="1" applyFont="1" applyFill="1" applyBorder="1" applyAlignment="1">
      <alignment horizontal="center" vertical="center" wrapText="1" shrinkToFit="1"/>
    </xf>
    <xf numFmtId="181" fontId="22" fillId="0" borderId="21" xfId="8" applyNumberFormat="1" applyFont="1" applyFill="1" applyBorder="1" applyAlignment="1">
      <alignment horizontal="center" vertical="center" wrapText="1" shrinkToFit="1"/>
    </xf>
    <xf numFmtId="0" fontId="64" fillId="0" borderId="9" xfId="0" applyNumberFormat="1" applyFont="1" applyFill="1" applyBorder="1" applyAlignment="1">
      <alignment horizontal="center" vertical="center" shrinkToFit="1"/>
    </xf>
    <xf numFmtId="177" fontId="24" fillId="0" borderId="11" xfId="8" applyNumberFormat="1" applyFont="1" applyFill="1" applyBorder="1" applyAlignment="1">
      <alignment horizontal="center" vertical="center" wrapText="1" shrinkToFit="1"/>
    </xf>
    <xf numFmtId="181" fontId="24" fillId="0" borderId="10" xfId="8" applyNumberFormat="1" applyFont="1" applyFill="1" applyBorder="1" applyAlignment="1">
      <alignment horizontal="center" vertical="center" wrapText="1" shrinkToFit="1"/>
    </xf>
    <xf numFmtId="177" fontId="24" fillId="0" borderId="10" xfId="8" applyNumberFormat="1" applyFont="1" applyFill="1" applyBorder="1" applyAlignment="1">
      <alignment horizontal="center" vertical="center" wrapText="1" shrinkToFit="1"/>
    </xf>
    <xf numFmtId="0" fontId="41" fillId="0" borderId="0" xfId="0" applyFont="1" applyFill="1" applyBorder="1" applyAlignment="1">
      <alignment horizontal="right" vertical="center" shrinkToFit="1"/>
    </xf>
    <xf numFmtId="1" fontId="10" fillId="0" borderId="0" xfId="0" applyNumberFormat="1" applyFont="1" applyFill="1" applyAlignment="1">
      <alignment vertical="center"/>
    </xf>
    <xf numFmtId="177" fontId="22" fillId="0" borderId="0" xfId="0" applyNumberFormat="1" applyFont="1" applyFill="1" applyBorder="1" applyAlignment="1">
      <alignment horizontal="center" vertical="center" wrapText="1" shrinkToFit="1"/>
    </xf>
    <xf numFmtId="177" fontId="22" fillId="0" borderId="0" xfId="8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177" fontId="22" fillId="0" borderId="2" xfId="0" applyNumberFormat="1" applyFont="1" applyFill="1" applyBorder="1" applyAlignment="1">
      <alignment horizontal="center" vertical="center" shrinkToFit="1"/>
    </xf>
    <xf numFmtId="177" fontId="22" fillId="0" borderId="3" xfId="0" applyNumberFormat="1" applyFont="1" applyFill="1" applyBorder="1" applyAlignment="1">
      <alignment horizontal="center" vertical="center" shrinkToFit="1"/>
    </xf>
    <xf numFmtId="177" fontId="22" fillId="0" borderId="0" xfId="0" applyNumberFormat="1" applyFont="1" applyFill="1" applyBorder="1" applyAlignment="1">
      <alignment horizontal="center" vertical="center" shrinkToFit="1"/>
    </xf>
    <xf numFmtId="177" fontId="22" fillId="0" borderId="21" xfId="0" applyNumberFormat="1" applyFont="1" applyFill="1" applyBorder="1" applyAlignment="1">
      <alignment horizontal="center" vertical="center" shrinkToFit="1"/>
    </xf>
    <xf numFmtId="177" fontId="22" fillId="0" borderId="5" xfId="0" applyNumberFormat="1" applyFont="1" applyFill="1" applyBorder="1" applyAlignment="1">
      <alignment horizontal="center" vertical="center" shrinkToFit="1"/>
    </xf>
    <xf numFmtId="177" fontId="22" fillId="0" borderId="0" xfId="8" applyNumberFormat="1" applyFont="1" applyFill="1" applyBorder="1" applyAlignment="1" applyProtection="1">
      <alignment horizontal="center" vertical="center"/>
      <protection locked="0"/>
    </xf>
    <xf numFmtId="177" fontId="22" fillId="0" borderId="0" xfId="0" applyNumberFormat="1" applyFont="1" applyFill="1" applyBorder="1" applyAlignment="1" applyProtection="1">
      <alignment horizontal="center" vertical="center"/>
      <protection locked="0"/>
    </xf>
    <xf numFmtId="177" fontId="22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22" fillId="0" borderId="0" xfId="8" applyNumberFormat="1" applyFont="1" applyFill="1" applyBorder="1" applyAlignment="1" applyProtection="1">
      <alignment horizontal="center" vertical="center" shrinkToFit="1"/>
      <protection locked="0"/>
    </xf>
    <xf numFmtId="177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24" fillId="0" borderId="15" xfId="8" applyNumberFormat="1" applyFont="1" applyFill="1" applyBorder="1" applyAlignment="1">
      <alignment horizontal="center" vertical="center" wrapText="1" shrinkToFit="1"/>
    </xf>
    <xf numFmtId="177" fontId="22" fillId="0" borderId="2" xfId="0" applyNumberFormat="1" applyFont="1" applyFill="1" applyBorder="1" applyAlignment="1">
      <alignment horizontal="center" vertical="center" wrapText="1" shrinkToFit="1"/>
    </xf>
    <xf numFmtId="181" fontId="24" fillId="0" borderId="15" xfId="8" applyNumberFormat="1" applyFont="1" applyFill="1" applyBorder="1" applyAlignment="1">
      <alignment horizontal="center" vertical="center" wrapText="1" shrinkToFit="1"/>
    </xf>
    <xf numFmtId="181" fontId="22" fillId="0" borderId="2" xfId="0" applyNumberFormat="1" applyFont="1" applyFill="1" applyBorder="1" applyAlignment="1">
      <alignment horizontal="center" vertical="center" wrapText="1" shrinkToFit="1"/>
    </xf>
    <xf numFmtId="181" fontId="22" fillId="0" borderId="0" xfId="8" applyNumberFormat="1" applyFont="1" applyFill="1" applyBorder="1" applyAlignment="1">
      <alignment horizontal="center" vertical="center" wrapText="1" shrinkToFit="1"/>
    </xf>
    <xf numFmtId="181" fontId="22" fillId="0" borderId="0" xfId="0" applyNumberFormat="1" applyFont="1" applyFill="1" applyBorder="1" applyAlignment="1">
      <alignment horizontal="center" vertical="center" wrapText="1" shrinkToFit="1"/>
    </xf>
    <xf numFmtId="181" fontId="22" fillId="0" borderId="21" xfId="0" applyNumberFormat="1" applyFont="1" applyFill="1" applyBorder="1" applyAlignment="1">
      <alignment horizontal="center" vertical="center" wrapText="1" shrinkToFit="1"/>
    </xf>
    <xf numFmtId="181" fontId="22" fillId="0" borderId="3" xfId="0" applyNumberFormat="1" applyFont="1" applyFill="1" applyBorder="1" applyAlignment="1">
      <alignment horizontal="center" vertical="center" wrapText="1" shrinkToFit="1"/>
    </xf>
    <xf numFmtId="43" fontId="15" fillId="0" borderId="0" xfId="0" applyNumberFormat="1" applyFont="1" applyFill="1" applyBorder="1" applyAlignment="1">
      <alignment horizontal="center" vertical="center" wrapText="1" shrinkToFit="1"/>
    </xf>
    <xf numFmtId="43" fontId="15" fillId="0" borderId="15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 shrinkToFit="1"/>
    </xf>
    <xf numFmtId="0" fontId="39" fillId="0" borderId="0" xfId="0" applyFont="1" applyFill="1" applyBorder="1" applyAlignment="1">
      <alignment horizontal="center" vertical="center"/>
    </xf>
    <xf numFmtId="181" fontId="15" fillId="0" borderId="5" xfId="0" applyNumberFormat="1" applyFont="1" applyFill="1" applyBorder="1" applyAlignment="1">
      <alignment horizontal="center" vertical="center" wrapText="1" shrinkToFit="1"/>
    </xf>
    <xf numFmtId="181" fontId="15" fillId="0" borderId="0" xfId="0" applyNumberFormat="1" applyFont="1" applyFill="1" applyBorder="1" applyAlignment="1">
      <alignment horizontal="center" vertical="center" wrapText="1" shrinkToFit="1"/>
    </xf>
    <xf numFmtId="179" fontId="15" fillId="0" borderId="0" xfId="0" applyNumberFormat="1" applyFont="1" applyFill="1" applyBorder="1" applyAlignment="1">
      <alignment horizontal="center" vertical="center" wrapText="1" shrinkToFit="1"/>
    </xf>
    <xf numFmtId="0" fontId="14" fillId="0" borderId="0" xfId="0" applyNumberFormat="1" applyFont="1" applyFill="1" applyBorder="1" applyAlignment="1">
      <alignment horizontal="center" vertical="center" wrapText="1" shrinkToFit="1"/>
    </xf>
    <xf numFmtId="179" fontId="15" fillId="0" borderId="21" xfId="0" applyNumberFormat="1" applyFont="1" applyFill="1" applyBorder="1" applyAlignment="1">
      <alignment horizontal="center" vertical="center" wrapText="1" shrinkToFit="1"/>
    </xf>
    <xf numFmtId="179" fontId="15" fillId="0" borderId="10" xfId="0" applyNumberFormat="1" applyFont="1" applyFill="1" applyBorder="1" applyAlignment="1">
      <alignment horizontal="center" vertical="center" wrapText="1" shrinkToFit="1"/>
    </xf>
    <xf numFmtId="181" fontId="15" fillId="0" borderId="11" xfId="0" applyNumberFormat="1" applyFont="1" applyFill="1" applyBorder="1" applyAlignment="1">
      <alignment horizontal="center" vertical="center" wrapText="1" shrinkToFit="1"/>
    </xf>
    <xf numFmtId="181" fontId="15" fillId="0" borderId="15" xfId="0" applyNumberFormat="1" applyFont="1" applyFill="1" applyBorder="1" applyAlignment="1">
      <alignment horizontal="center" vertical="center" wrapText="1" shrinkToFit="1"/>
    </xf>
    <xf numFmtId="178" fontId="15" fillId="0" borderId="15" xfId="0" applyNumberFormat="1" applyFont="1" applyFill="1" applyBorder="1" applyAlignment="1">
      <alignment horizontal="center" vertical="center" wrapText="1" shrinkToFit="1"/>
    </xf>
    <xf numFmtId="43" fontId="15" fillId="0" borderId="2" xfId="0" applyNumberFormat="1" applyFont="1" applyFill="1" applyBorder="1" applyAlignment="1">
      <alignment horizontal="center" vertical="center" wrapText="1" shrinkToFit="1"/>
    </xf>
    <xf numFmtId="178" fontId="15" fillId="0" borderId="2" xfId="0" applyNumberFormat="1" applyFont="1" applyFill="1" applyBorder="1" applyAlignment="1">
      <alignment horizontal="center" vertical="center" wrapText="1" shrinkToFit="1"/>
    </xf>
    <xf numFmtId="179" fontId="15" fillId="0" borderId="15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vertical="center"/>
    </xf>
    <xf numFmtId="177" fontId="43" fillId="0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177" fontId="22" fillId="0" borderId="0" xfId="8" applyNumberFormat="1" applyFont="1" applyFill="1" applyBorder="1" applyAlignment="1">
      <alignment horizontal="center" vertical="center"/>
    </xf>
    <xf numFmtId="177" fontId="22" fillId="0" borderId="6" xfId="8" applyNumberFormat="1" applyFont="1" applyFill="1" applyBorder="1" applyAlignment="1">
      <alignment horizontal="center" vertical="center"/>
    </xf>
    <xf numFmtId="177" fontId="22" fillId="0" borderId="20" xfId="8" applyNumberFormat="1" applyFont="1" applyFill="1" applyBorder="1" applyAlignment="1">
      <alignment horizontal="center" vertical="center"/>
    </xf>
    <xf numFmtId="177" fontId="24" fillId="0" borderId="15" xfId="8" applyNumberFormat="1" applyFont="1" applyFill="1" applyBorder="1" applyAlignment="1">
      <alignment horizontal="center" vertical="center"/>
    </xf>
    <xf numFmtId="177" fontId="24" fillId="0" borderId="10" xfId="8" applyNumberFormat="1" applyFont="1" applyFill="1" applyBorder="1" applyAlignment="1">
      <alignment horizontal="center" vertical="center"/>
    </xf>
    <xf numFmtId="0" fontId="64" fillId="0" borderId="9" xfId="0" quotePrefix="1" applyNumberFormat="1" applyFont="1" applyFill="1" applyBorder="1" applyAlignment="1">
      <alignment horizontal="center" vertical="center"/>
    </xf>
    <xf numFmtId="0" fontId="64" fillId="0" borderId="9" xfId="8" quotePrefix="1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41" fontId="48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41" fontId="60" fillId="0" borderId="0" xfId="0" applyNumberFormat="1" applyFont="1" applyFill="1" applyBorder="1" applyAlignment="1">
      <alignment vertical="center"/>
    </xf>
    <xf numFmtId="41" fontId="61" fillId="0" borderId="0" xfId="0" applyNumberFormat="1" applyFont="1" applyFill="1" applyBorder="1" applyAlignment="1">
      <alignment vertical="center"/>
    </xf>
    <xf numFmtId="0" fontId="47" fillId="0" borderId="0" xfId="0" applyFont="1" applyFill="1" applyBorder="1"/>
    <xf numFmtId="0" fontId="47" fillId="0" borderId="0" xfId="0" applyFont="1" applyFill="1"/>
    <xf numFmtId="0" fontId="64" fillId="0" borderId="4" xfId="8" quotePrefix="1" applyNumberFormat="1" applyFont="1" applyFill="1" applyBorder="1" applyAlignment="1">
      <alignment horizontal="center" vertical="center"/>
    </xf>
    <xf numFmtId="177" fontId="18" fillId="0" borderId="0" xfId="8" applyNumberFormat="1" applyFont="1" applyFill="1" applyBorder="1" applyAlignment="1">
      <alignment horizontal="center" vertical="center"/>
    </xf>
    <xf numFmtId="177" fontId="18" fillId="0" borderId="0" xfId="8" applyNumberFormat="1" applyFont="1" applyFill="1" applyBorder="1" applyAlignment="1" applyProtection="1">
      <alignment horizontal="center" vertical="center"/>
    </xf>
    <xf numFmtId="177" fontId="18" fillId="0" borderId="21" xfId="8" applyNumberFormat="1" applyFont="1" applyFill="1" applyBorder="1" applyAlignment="1" applyProtection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180" fontId="49" fillId="0" borderId="0" xfId="0" applyNumberFormat="1" applyFont="1" applyFill="1" applyBorder="1" applyAlignment="1" applyProtection="1">
      <alignment horizontal="right" vertical="center"/>
    </xf>
    <xf numFmtId="178" fontId="15" fillId="0" borderId="0" xfId="0" applyNumberFormat="1" applyFont="1" applyFill="1" applyBorder="1" applyAlignment="1" applyProtection="1">
      <alignment horizontal="center" vertical="center"/>
    </xf>
    <xf numFmtId="178" fontId="15" fillId="0" borderId="0" xfId="8" applyNumberFormat="1" applyFont="1" applyFill="1" applyBorder="1" applyAlignment="1" applyProtection="1">
      <alignment horizontal="center" vertical="center"/>
    </xf>
    <xf numFmtId="178" fontId="18" fillId="0" borderId="15" xfId="8" applyNumberFormat="1" applyFont="1" applyFill="1" applyBorder="1" applyAlignment="1" applyProtection="1">
      <alignment horizontal="center" vertical="center"/>
    </xf>
    <xf numFmtId="178" fontId="15" fillId="0" borderId="0" xfId="0" applyNumberFormat="1" applyFont="1" applyFill="1" applyBorder="1" applyAlignment="1">
      <alignment horizontal="center" vertical="center"/>
    </xf>
    <xf numFmtId="177" fontId="24" fillId="0" borderId="15" xfId="8" applyNumberFormat="1" applyFont="1" applyFill="1" applyBorder="1" applyAlignment="1">
      <alignment horizontal="center" vertical="center" shrinkToFit="1"/>
    </xf>
    <xf numFmtId="0" fontId="69" fillId="0" borderId="4" xfId="0" applyFont="1" applyFill="1" applyBorder="1" applyAlignment="1">
      <alignment horizontal="center" vertical="center" shrinkToFit="1"/>
    </xf>
    <xf numFmtId="0" fontId="69" fillId="0" borderId="9" xfId="0" applyFont="1" applyFill="1" applyBorder="1" applyAlignment="1">
      <alignment horizontal="center" vertical="center" shrinkToFit="1"/>
    </xf>
    <xf numFmtId="0" fontId="64" fillId="0" borderId="9" xfId="0" quotePrefix="1" applyNumberFormat="1" applyFont="1" applyFill="1" applyBorder="1" applyAlignment="1">
      <alignment horizontal="center" vertical="center" shrinkToFit="1"/>
    </xf>
    <xf numFmtId="177" fontId="24" fillId="0" borderId="0" xfId="8" applyNumberFormat="1" applyFont="1" applyFill="1" applyBorder="1" applyAlignment="1">
      <alignment horizontal="center" vertical="center" shrinkToFit="1"/>
    </xf>
    <xf numFmtId="177" fontId="24" fillId="0" borderId="21" xfId="8" applyNumberFormat="1" applyFont="1" applyFill="1" applyBorder="1" applyAlignment="1">
      <alignment horizontal="center" vertical="center" shrinkToFit="1"/>
    </xf>
    <xf numFmtId="177" fontId="24" fillId="0" borderId="0" xfId="8" quotePrefix="1" applyNumberFormat="1" applyFont="1" applyFill="1" applyBorder="1" applyAlignment="1">
      <alignment horizontal="center" vertical="center" shrinkToFit="1"/>
    </xf>
    <xf numFmtId="177" fontId="24" fillId="0" borderId="0" xfId="8" applyNumberFormat="1" applyFont="1" applyFill="1" applyBorder="1" applyAlignment="1" applyProtection="1">
      <alignment horizontal="center" vertical="center" shrinkToFit="1"/>
      <protection locked="0"/>
    </xf>
    <xf numFmtId="177" fontId="24" fillId="0" borderId="21" xfId="8" applyNumberFormat="1" applyFont="1" applyFill="1" applyBorder="1" applyAlignment="1" applyProtection="1">
      <alignment horizontal="center" vertical="center" shrinkToFit="1"/>
      <protection locked="0"/>
    </xf>
    <xf numFmtId="177" fontId="24" fillId="0" borderId="15" xfId="0" applyNumberFormat="1" applyFont="1" applyFill="1" applyBorder="1" applyAlignment="1">
      <alignment horizontal="center" vertical="center" shrinkToFit="1"/>
    </xf>
    <xf numFmtId="177" fontId="24" fillId="0" borderId="15" xfId="8" applyNumberFormat="1" applyFont="1" applyFill="1" applyBorder="1" applyAlignment="1" applyProtection="1">
      <alignment horizontal="center" vertical="center"/>
      <protection locked="0"/>
    </xf>
    <xf numFmtId="177" fontId="24" fillId="0" borderId="15" xfId="8" applyNumberFormat="1" applyFont="1" applyFill="1" applyBorder="1" applyAlignment="1" applyProtection="1">
      <alignment horizontal="center" vertical="center" shrinkToFit="1"/>
      <protection locked="0"/>
    </xf>
    <xf numFmtId="177" fontId="24" fillId="0" borderId="10" xfId="8" applyNumberFormat="1" applyFont="1" applyFill="1" applyBorder="1" applyAlignment="1" applyProtection="1">
      <alignment horizontal="center" vertical="center" shrinkToFit="1"/>
      <protection locked="0"/>
    </xf>
    <xf numFmtId="1" fontId="27" fillId="0" borderId="0" xfId="0" applyNumberFormat="1" applyFont="1" applyFill="1"/>
    <xf numFmtId="1" fontId="27" fillId="0" borderId="0" xfId="0" applyNumberFormat="1" applyFont="1" applyFill="1" applyAlignment="1"/>
    <xf numFmtId="1" fontId="9" fillId="0" borderId="0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0" fontId="64" fillId="0" borderId="9" xfId="0" applyNumberFormat="1" applyFont="1" applyFill="1" applyBorder="1" applyAlignment="1">
      <alignment horizontal="center" vertical="center" wrapText="1"/>
    </xf>
    <xf numFmtId="177" fontId="24" fillId="0" borderId="12" xfId="0" applyNumberFormat="1" applyFont="1" applyFill="1" applyBorder="1" applyAlignment="1">
      <alignment horizontal="center" vertical="center" shrinkToFit="1"/>
    </xf>
    <xf numFmtId="177" fontId="24" fillId="0" borderId="10" xfId="0" applyNumberFormat="1" applyFont="1" applyFill="1" applyBorder="1" applyAlignment="1">
      <alignment horizontal="center" vertical="center" shrinkToFit="1"/>
    </xf>
    <xf numFmtId="1" fontId="52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/>
    <xf numFmtId="0" fontId="31" fillId="0" borderId="19" xfId="0" applyFont="1" applyFill="1" applyBorder="1" applyAlignment="1">
      <alignment horizontal="centerContinuous" vertical="center" wrapText="1"/>
    </xf>
    <xf numFmtId="1" fontId="16" fillId="0" borderId="0" xfId="0" applyNumberFormat="1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 wrapText="1"/>
    </xf>
    <xf numFmtId="177" fontId="24" fillId="0" borderId="15" xfId="8" applyNumberFormat="1" applyFont="1" applyFill="1" applyBorder="1" applyAlignment="1" applyProtection="1">
      <alignment horizontal="center" vertical="center" shrinkToFit="1"/>
    </xf>
    <xf numFmtId="177" fontId="22" fillId="0" borderId="0" xfId="0" applyNumberFormat="1" applyFont="1" applyFill="1" applyBorder="1" applyAlignment="1" applyProtection="1">
      <alignment horizontal="center" vertical="center" shrinkToFit="1"/>
    </xf>
    <xf numFmtId="177" fontId="22" fillId="0" borderId="21" xfId="0" applyNumberFormat="1" applyFont="1" applyFill="1" applyBorder="1" applyAlignment="1" applyProtection="1">
      <alignment horizontal="center" vertical="center" shrinkToFit="1"/>
    </xf>
    <xf numFmtId="177" fontId="22" fillId="0" borderId="2" xfId="0" applyNumberFormat="1" applyFont="1" applyFill="1" applyBorder="1" applyAlignment="1" applyProtection="1">
      <alignment horizontal="center" vertical="center" shrinkToFit="1"/>
    </xf>
    <xf numFmtId="177" fontId="22" fillId="0" borderId="3" xfId="0" applyNumberFormat="1" applyFont="1" applyFill="1" applyBorder="1" applyAlignment="1" applyProtection="1">
      <alignment horizontal="center" vertical="center" shrinkToFit="1"/>
    </xf>
    <xf numFmtId="177" fontId="24" fillId="0" borderId="10" xfId="8" applyNumberFormat="1" applyFont="1" applyFill="1" applyBorder="1" applyAlignment="1">
      <alignment horizontal="center" vertical="center" shrinkToFit="1"/>
    </xf>
    <xf numFmtId="0" fontId="68" fillId="0" borderId="4" xfId="8" quotePrefix="1" applyNumberFormat="1" applyFont="1" applyFill="1" applyBorder="1" applyAlignment="1">
      <alignment horizontal="center" vertical="center"/>
    </xf>
    <xf numFmtId="0" fontId="68" fillId="0" borderId="21" xfId="8" applyNumberFormat="1" applyFont="1" applyFill="1" applyBorder="1" applyAlignment="1">
      <alignment horizontal="distributed" vertical="center"/>
    </xf>
    <xf numFmtId="177" fontId="24" fillId="0" borderId="0" xfId="8" applyNumberFormat="1" applyFont="1" applyFill="1" applyBorder="1" applyAlignment="1" applyProtection="1">
      <alignment horizontal="center" vertical="center" shrinkToFit="1"/>
    </xf>
    <xf numFmtId="177" fontId="24" fillId="0" borderId="21" xfId="8" applyNumberFormat="1" applyFont="1" applyFill="1" applyBorder="1" applyAlignment="1" applyProtection="1">
      <alignment horizontal="center" vertical="center" shrinkToFit="1"/>
    </xf>
    <xf numFmtId="0" fontId="67" fillId="0" borderId="9" xfId="8" quotePrefix="1" applyNumberFormat="1" applyFont="1" applyFill="1" applyBorder="1" applyAlignment="1">
      <alignment horizontal="center" vertical="center"/>
    </xf>
    <xf numFmtId="0" fontId="67" fillId="0" borderId="10" xfId="8" applyNumberFormat="1" applyFont="1" applyFill="1" applyBorder="1" applyAlignment="1">
      <alignment horizontal="distributed" vertical="center"/>
    </xf>
    <xf numFmtId="177" fontId="22" fillId="0" borderId="15" xfId="8" applyNumberFormat="1" applyFont="1" applyFill="1" applyBorder="1" applyAlignment="1" applyProtection="1">
      <alignment horizontal="center" vertical="center" shrinkToFit="1"/>
    </xf>
    <xf numFmtId="177" fontId="22" fillId="0" borderId="10" xfId="8" applyNumberFormat="1" applyFont="1" applyFill="1" applyBorder="1" applyAlignment="1" applyProtection="1">
      <alignment horizontal="center" vertical="center" shrinkToFit="1"/>
    </xf>
    <xf numFmtId="0" fontId="64" fillId="0" borderId="4" xfId="0" quotePrefix="1" applyNumberFormat="1" applyFont="1" applyFill="1" applyBorder="1" applyAlignment="1">
      <alignment horizontal="center" vertical="center"/>
    </xf>
    <xf numFmtId="0" fontId="64" fillId="0" borderId="21" xfId="0" applyNumberFormat="1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vertical="center"/>
    </xf>
    <xf numFmtId="0" fontId="63" fillId="0" borderId="21" xfId="0" applyNumberFormat="1" applyFont="1" applyFill="1" applyBorder="1" applyAlignment="1">
      <alignment horizontal="distributed" vertical="center"/>
    </xf>
    <xf numFmtId="0" fontId="63" fillId="0" borderId="9" xfId="0" quotePrefix="1" applyNumberFormat="1" applyFont="1" applyFill="1" applyBorder="1" applyAlignment="1">
      <alignment horizontal="center" vertical="center"/>
    </xf>
    <xf numFmtId="0" fontId="63" fillId="0" borderId="10" xfId="0" applyNumberFormat="1" applyFont="1" applyFill="1" applyBorder="1" applyAlignment="1">
      <alignment horizontal="distributed" vertical="center"/>
    </xf>
    <xf numFmtId="0" fontId="68" fillId="0" borderId="4" xfId="0" quotePrefix="1" applyNumberFormat="1" applyFont="1" applyFill="1" applyBorder="1" applyAlignment="1">
      <alignment horizontal="center" vertical="top"/>
    </xf>
    <xf numFmtId="0" fontId="36" fillId="0" borderId="0" xfId="0" applyFont="1" applyFill="1" applyBorder="1" applyAlignment="1">
      <alignment vertical="center"/>
    </xf>
    <xf numFmtId="0" fontId="67" fillId="0" borderId="4" xfId="0" quotePrefix="1" applyNumberFormat="1" applyFont="1" applyFill="1" applyBorder="1" applyAlignment="1">
      <alignment horizontal="center" vertical="top"/>
    </xf>
    <xf numFmtId="0" fontId="67" fillId="0" borderId="9" xfId="0" quotePrefix="1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/>
    <xf numFmtId="0" fontId="2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8" fillId="0" borderId="9" xfId="0" quotePrefix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1" fontId="0" fillId="0" borderId="0" xfId="0" applyNumberFormat="1" applyFont="1" applyFill="1" applyBorder="1"/>
    <xf numFmtId="0" fontId="0" fillId="0" borderId="0" xfId="0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0" fontId="2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177" fontId="22" fillId="0" borderId="16" xfId="0" applyNumberFormat="1" applyFont="1" applyFill="1" applyBorder="1" applyAlignment="1">
      <alignment horizontal="center" vertical="center" shrinkToFit="1"/>
    </xf>
    <xf numFmtId="0" fontId="63" fillId="0" borderId="3" xfId="0" applyNumberFormat="1" applyFont="1" applyFill="1" applyBorder="1" applyAlignment="1">
      <alignment horizontal="distributed" vertical="center"/>
    </xf>
    <xf numFmtId="177" fontId="22" fillId="0" borderId="7" xfId="0" applyNumberFormat="1" applyFont="1" applyFill="1" applyBorder="1" applyAlignment="1" applyProtection="1">
      <alignment horizontal="center" vertical="center" shrinkToFit="1"/>
    </xf>
    <xf numFmtId="177" fontId="22" fillId="0" borderId="5" xfId="0" applyNumberFormat="1" applyFont="1" applyFill="1" applyBorder="1" applyAlignment="1" applyProtection="1">
      <alignment horizontal="center" vertical="center" shrinkToFit="1"/>
    </xf>
    <xf numFmtId="0" fontId="63" fillId="0" borderId="21" xfId="0" applyNumberFormat="1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/>
    <xf numFmtId="177" fontId="22" fillId="0" borderId="5" xfId="1" applyNumberFormat="1" applyFont="1" applyFill="1" applyBorder="1" applyAlignment="1">
      <alignment horizontal="center" vertical="center" wrapText="1"/>
    </xf>
    <xf numFmtId="177" fontId="22" fillId="0" borderId="0" xfId="1" applyNumberFormat="1" applyFont="1" applyFill="1" applyBorder="1" applyAlignment="1">
      <alignment horizontal="center" vertical="center" wrapText="1"/>
    </xf>
    <xf numFmtId="177" fontId="22" fillId="0" borderId="21" xfId="1" applyNumberFormat="1" applyFont="1" applyFill="1" applyBorder="1" applyAlignment="1">
      <alignment horizontal="center" vertical="center" wrapText="1"/>
    </xf>
    <xf numFmtId="177" fontId="22" fillId="0" borderId="21" xfId="1" quotePrefix="1" applyNumberFormat="1" applyFont="1" applyFill="1" applyBorder="1" applyAlignment="1">
      <alignment horizontal="center" vertical="center" wrapText="1"/>
    </xf>
    <xf numFmtId="177" fontId="24" fillId="0" borderId="5" xfId="1" applyNumberFormat="1" applyFont="1" applyFill="1" applyBorder="1" applyAlignment="1">
      <alignment horizontal="center" vertical="center" wrapText="1"/>
    </xf>
    <xf numFmtId="177" fontId="24" fillId="0" borderId="0" xfId="1" applyNumberFormat="1" applyFont="1" applyFill="1" applyBorder="1" applyAlignment="1">
      <alignment horizontal="center" vertical="center" wrapText="1"/>
    </xf>
    <xf numFmtId="177" fontId="24" fillId="0" borderId="21" xfId="1" applyNumberFormat="1" applyFont="1" applyFill="1" applyBorder="1" applyAlignment="1">
      <alignment horizontal="center" vertical="center" wrapText="1"/>
    </xf>
    <xf numFmtId="177" fontId="22" fillId="0" borderId="11" xfId="1" applyNumberFormat="1" applyFont="1" applyFill="1" applyBorder="1" applyAlignment="1">
      <alignment horizontal="center" vertical="center" wrapText="1"/>
    </xf>
    <xf numFmtId="177" fontId="22" fillId="0" borderId="15" xfId="1" applyNumberFormat="1" applyFont="1" applyFill="1" applyBorder="1" applyAlignment="1">
      <alignment horizontal="center" vertical="center" wrapText="1"/>
    </xf>
    <xf numFmtId="177" fontId="22" fillId="0" borderId="10" xfId="1" applyNumberFormat="1" applyFont="1" applyFill="1" applyBorder="1" applyAlignment="1">
      <alignment horizontal="center" vertical="center" wrapText="1"/>
    </xf>
    <xf numFmtId="177" fontId="22" fillId="0" borderId="0" xfId="0" applyNumberFormat="1" applyFont="1" applyFill="1" applyBorder="1" applyAlignment="1">
      <alignment horizontal="center" vertical="center" wrapText="1"/>
    </xf>
    <xf numFmtId="177" fontId="22" fillId="0" borderId="21" xfId="0" applyNumberFormat="1" applyFont="1" applyFill="1" applyBorder="1" applyAlignment="1">
      <alignment horizontal="center" vertical="center" wrapText="1"/>
    </xf>
    <xf numFmtId="177" fontId="22" fillId="0" borderId="0" xfId="8" applyNumberFormat="1" applyFont="1" applyFill="1" applyBorder="1" applyAlignment="1">
      <alignment horizontal="center" vertical="center" wrapText="1"/>
    </xf>
    <xf numFmtId="177" fontId="22" fillId="0" borderId="21" xfId="8" applyNumberFormat="1" applyFont="1" applyFill="1" applyBorder="1" applyAlignment="1">
      <alignment horizontal="center" vertical="center" wrapText="1"/>
    </xf>
    <xf numFmtId="177" fontId="24" fillId="0" borderId="0" xfId="19" applyNumberFormat="1" applyFont="1" applyFill="1" applyBorder="1" applyAlignment="1">
      <alignment horizontal="center" vertical="center" wrapText="1"/>
    </xf>
    <xf numFmtId="177" fontId="24" fillId="0" borderId="21" xfId="19" applyNumberFormat="1" applyFont="1" applyFill="1" applyBorder="1" applyAlignment="1">
      <alignment horizontal="center" vertical="center" wrapText="1"/>
    </xf>
    <xf numFmtId="177" fontId="22" fillId="0" borderId="0" xfId="19" applyNumberFormat="1" applyFont="1" applyFill="1" applyBorder="1" applyAlignment="1">
      <alignment horizontal="center" vertical="center" wrapText="1"/>
    </xf>
    <xf numFmtId="177" fontId="22" fillId="0" borderId="21" xfId="19" applyNumberFormat="1" applyFont="1" applyFill="1" applyBorder="1" applyAlignment="1">
      <alignment horizontal="center" vertical="center" wrapText="1"/>
    </xf>
    <xf numFmtId="177" fontId="22" fillId="0" borderId="15" xfId="19" applyNumberFormat="1" applyFont="1" applyFill="1" applyBorder="1" applyAlignment="1">
      <alignment horizontal="center" vertical="center" wrapText="1"/>
    </xf>
    <xf numFmtId="177" fontId="22" fillId="0" borderId="15" xfId="8" applyNumberFormat="1" applyFont="1" applyFill="1" applyBorder="1" applyAlignment="1">
      <alignment horizontal="center" vertical="center" wrapText="1"/>
    </xf>
    <xf numFmtId="177" fontId="24" fillId="0" borderId="15" xfId="8" quotePrefix="1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178" fontId="22" fillId="0" borderId="0" xfId="8" applyNumberFormat="1" applyFont="1" applyFill="1" applyBorder="1" applyAlignment="1">
      <alignment horizontal="center" vertical="center" wrapText="1" shrinkToFit="1"/>
    </xf>
    <xf numFmtId="177" fontId="24" fillId="0" borderId="5" xfId="8" applyNumberFormat="1" applyFont="1" applyFill="1" applyBorder="1" applyAlignment="1">
      <alignment horizontal="center" vertical="center" wrapText="1" shrinkToFit="1"/>
    </xf>
    <xf numFmtId="178" fontId="24" fillId="0" borderId="0" xfId="8" applyNumberFormat="1" applyFont="1" applyFill="1" applyBorder="1" applyAlignment="1">
      <alignment horizontal="center" vertical="center" wrapText="1" shrinkToFit="1"/>
    </xf>
    <xf numFmtId="181" fontId="24" fillId="0" borderId="0" xfId="8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/>
    <xf numFmtId="177" fontId="22" fillId="0" borderId="20" xfId="0" applyNumberFormat="1" applyFont="1" applyFill="1" applyBorder="1" applyAlignment="1">
      <alignment horizontal="center" vertical="center"/>
    </xf>
    <xf numFmtId="177" fontId="22" fillId="0" borderId="15" xfId="8" applyNumberFormat="1" applyFont="1" applyFill="1" applyBorder="1" applyAlignment="1">
      <alignment horizontal="center" vertical="center"/>
    </xf>
    <xf numFmtId="178" fontId="15" fillId="0" borderId="0" xfId="8" applyNumberFormat="1" applyFont="1" applyFill="1" applyBorder="1" applyAlignment="1">
      <alignment horizontal="center" vertical="center"/>
    </xf>
    <xf numFmtId="178" fontId="18" fillId="0" borderId="15" xfId="8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28" fillId="0" borderId="0" xfId="0" applyFont="1" applyFill="1" applyBorder="1"/>
    <xf numFmtId="0" fontId="74" fillId="0" borderId="0" xfId="0" applyFont="1" applyFill="1" applyBorder="1" applyAlignment="1">
      <alignment horizontal="right" vertical="center"/>
    </xf>
    <xf numFmtId="177" fontId="75" fillId="0" borderId="15" xfId="0" applyNumberFormat="1" applyFont="1" applyFill="1" applyBorder="1" applyAlignment="1">
      <alignment horizontal="center" vertical="center" shrinkToFit="1"/>
    </xf>
    <xf numFmtId="0" fontId="14" fillId="3" borderId="8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3" borderId="9" xfId="0" applyNumberFormat="1" applyFont="1" applyFill="1" applyBorder="1" applyAlignment="1">
      <alignment horizontal="center" vertical="center"/>
    </xf>
    <xf numFmtId="0" fontId="14" fillId="3" borderId="9" xfId="0" applyNumberFormat="1" applyFont="1" applyFill="1" applyBorder="1" applyAlignment="1">
      <alignment horizontal="center" vertical="center" shrinkToFit="1"/>
    </xf>
    <xf numFmtId="0" fontId="14" fillId="3" borderId="5" xfId="0" applyNumberFormat="1" applyFont="1" applyFill="1" applyBorder="1" applyAlignment="1">
      <alignment horizontal="centerContinuous" vertical="center"/>
    </xf>
    <xf numFmtId="0" fontId="14" fillId="3" borderId="4" xfId="0" applyNumberFormat="1" applyFont="1" applyFill="1" applyBorder="1" applyAlignment="1">
      <alignment horizontal="centerContinuous" vertical="center"/>
    </xf>
    <xf numFmtId="0" fontId="14" fillId="3" borderId="4" xfId="0" applyNumberFormat="1" applyFont="1" applyFill="1" applyBorder="1" applyAlignment="1">
      <alignment horizontal="center" wrapText="1"/>
    </xf>
    <xf numFmtId="0" fontId="14" fillId="3" borderId="4" xfId="0" applyNumberFormat="1" applyFont="1" applyFill="1" applyBorder="1" applyAlignment="1">
      <alignment horizontal="center" vertical="center" wrapText="1"/>
    </xf>
    <xf numFmtId="0" fontId="14" fillId="3" borderId="9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0" fontId="14" fillId="3" borderId="3" xfId="0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Continuous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Continuous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Continuous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Continuous" vertical="center"/>
    </xf>
    <xf numFmtId="0" fontId="14" fillId="3" borderId="15" xfId="0" applyFont="1" applyFill="1" applyBorder="1" applyAlignment="1">
      <alignment vertical="center"/>
    </xf>
    <xf numFmtId="0" fontId="14" fillId="3" borderId="15" xfId="0" applyFont="1" applyFill="1" applyBorder="1" applyAlignment="1">
      <alignment horizontal="centerContinuous" vertical="center"/>
    </xf>
    <xf numFmtId="0" fontId="14" fillId="3" borderId="9" xfId="0" applyFont="1" applyFill="1" applyBorder="1" applyAlignment="1">
      <alignment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3" borderId="10" xfId="0" applyNumberFormat="1" applyFont="1" applyFill="1" applyBorder="1" applyAlignment="1">
      <alignment horizontal="center" vertical="center" wrapText="1"/>
    </xf>
    <xf numFmtId="0" fontId="14" fillId="3" borderId="7" xfId="0" applyNumberFormat="1" applyFont="1" applyFill="1" applyBorder="1" applyAlignment="1">
      <alignment horizontal="centerContinuous" vertical="center"/>
    </xf>
    <xf numFmtId="0" fontId="14" fillId="3" borderId="3" xfId="0" applyNumberFormat="1" applyFont="1" applyFill="1" applyBorder="1" applyAlignment="1">
      <alignment horizontal="centerContinuous" vertical="center"/>
    </xf>
    <xf numFmtId="0" fontId="14" fillId="3" borderId="3" xfId="0" applyNumberFormat="1" applyFont="1" applyFill="1" applyBorder="1" applyAlignment="1">
      <alignment horizontal="centerContinuous" vertical="center" wrapText="1"/>
    </xf>
    <xf numFmtId="0" fontId="14" fillId="3" borderId="1" xfId="0" applyNumberFormat="1" applyFont="1" applyFill="1" applyBorder="1" applyAlignment="1">
      <alignment horizontal="centerContinuous" vertical="center" wrapText="1"/>
    </xf>
    <xf numFmtId="0" fontId="14" fillId="3" borderId="3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Continuous" vertical="center"/>
    </xf>
    <xf numFmtId="0" fontId="14" fillId="3" borderId="10" xfId="0" applyNumberFormat="1" applyFont="1" applyFill="1" applyBorder="1" applyAlignment="1">
      <alignment horizontal="center" vertical="center"/>
    </xf>
    <xf numFmtId="0" fontId="14" fillId="3" borderId="0" xfId="0" applyNumberFormat="1" applyFont="1" applyFill="1" applyBorder="1" applyAlignment="1">
      <alignment horizontal="centerContinuous" vertical="center"/>
    </xf>
    <xf numFmtId="0" fontId="14" fillId="3" borderId="21" xfId="0" applyNumberFormat="1" applyFont="1" applyFill="1" applyBorder="1" applyAlignment="1">
      <alignment horizontal="centerContinuous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Continuous" vertical="center"/>
    </xf>
    <xf numFmtId="0" fontId="14" fillId="3" borderId="11" xfId="0" applyNumberFormat="1" applyFont="1" applyFill="1" applyBorder="1" applyAlignment="1">
      <alignment horizontal="center" vertical="center"/>
    </xf>
    <xf numFmtId="0" fontId="14" fillId="3" borderId="10" xfId="0" applyNumberFormat="1" applyFont="1" applyFill="1" applyBorder="1" applyAlignment="1">
      <alignment horizontal="center" vertical="center" shrinkToFit="1"/>
    </xf>
    <xf numFmtId="0" fontId="14" fillId="3" borderId="21" xfId="0" applyNumberFormat="1" applyFont="1" applyFill="1" applyBorder="1" applyAlignment="1">
      <alignment horizontal="center" vertical="center"/>
    </xf>
    <xf numFmtId="0" fontId="14" fillId="3" borderId="4" xfId="0" applyNumberFormat="1" applyFont="1" applyFill="1" applyBorder="1" applyAlignment="1">
      <alignment horizontal="center" vertical="center"/>
    </xf>
    <xf numFmtId="0" fontId="14" fillId="3" borderId="7" xfId="0" applyNumberFormat="1" applyFont="1" applyFill="1" applyBorder="1" applyAlignment="1">
      <alignment horizontal="center" vertical="center"/>
    </xf>
    <xf numFmtId="0" fontId="14" fillId="3" borderId="4" xfId="0" applyNumberFormat="1" applyFont="1" applyFill="1" applyBorder="1" applyAlignment="1">
      <alignment vertical="center" wrapText="1"/>
    </xf>
    <xf numFmtId="0" fontId="14" fillId="3" borderId="5" xfId="0" applyNumberFormat="1" applyFont="1" applyFill="1" applyBorder="1" applyAlignment="1">
      <alignment horizontal="center" vertical="center"/>
    </xf>
    <xf numFmtId="0" fontId="14" fillId="3" borderId="9" xfId="0" applyNumberFormat="1" applyFont="1" applyFill="1" applyBorder="1" applyAlignment="1">
      <alignment vertical="center" wrapText="1"/>
    </xf>
    <xf numFmtId="0" fontId="14" fillId="3" borderId="1" xfId="0" applyNumberFormat="1" applyFont="1" applyFill="1" applyBorder="1" applyAlignment="1">
      <alignment horizontal="center" vertical="center" shrinkToFit="1"/>
    </xf>
    <xf numFmtId="0" fontId="14" fillId="3" borderId="9" xfId="0" applyNumberFormat="1" applyFont="1" applyFill="1" applyBorder="1" applyAlignment="1">
      <alignment vertical="center" shrinkToFit="1"/>
    </xf>
    <xf numFmtId="0" fontId="14" fillId="3" borderId="10" xfId="0" applyNumberFormat="1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>
      <alignment horizontal="center" vertical="center"/>
    </xf>
    <xf numFmtId="0" fontId="40" fillId="3" borderId="3" xfId="0" applyNumberFormat="1" applyFont="1" applyFill="1" applyBorder="1" applyAlignment="1">
      <alignment horizontal="center" vertical="center"/>
    </xf>
    <xf numFmtId="0" fontId="14" fillId="3" borderId="11" xfId="0" applyNumberFormat="1" applyFont="1" applyFill="1" applyBorder="1" applyAlignment="1">
      <alignment horizontal="center" vertical="center" shrinkToFit="1"/>
    </xf>
    <xf numFmtId="0" fontId="14" fillId="3" borderId="15" xfId="0" applyNumberFormat="1" applyFont="1" applyFill="1" applyBorder="1" applyAlignment="1">
      <alignment horizontal="centerContinuous" vertical="center"/>
    </xf>
    <xf numFmtId="0" fontId="14" fillId="3" borderId="10" xfId="0" applyNumberFormat="1" applyFont="1" applyFill="1" applyBorder="1" applyAlignment="1">
      <alignment horizontal="centerContinuous" vertical="center"/>
    </xf>
    <xf numFmtId="0" fontId="14" fillId="3" borderId="1" xfId="0" applyNumberFormat="1" applyFont="1" applyFill="1" applyBorder="1" applyAlignment="1">
      <alignment vertical="center"/>
    </xf>
    <xf numFmtId="0" fontId="14" fillId="3" borderId="3" xfId="0" applyNumberFormat="1" applyFont="1" applyFill="1" applyBorder="1" applyAlignment="1">
      <alignment horizontal="left" vertical="center"/>
    </xf>
    <xf numFmtId="0" fontId="14" fillId="3" borderId="11" xfId="0" applyNumberFormat="1" applyFont="1" applyFill="1" applyBorder="1" applyAlignment="1">
      <alignment vertical="center"/>
    </xf>
    <xf numFmtId="0" fontId="14" fillId="3" borderId="9" xfId="0" applyNumberFormat="1" applyFont="1" applyFill="1" applyBorder="1" applyAlignment="1">
      <alignment horizontal="centerContinuous" vertical="center" shrinkToFit="1"/>
    </xf>
    <xf numFmtId="0" fontId="14" fillId="3" borderId="11" xfId="0" applyNumberFormat="1" applyFont="1" applyFill="1" applyBorder="1" applyAlignment="1">
      <alignment horizontal="centerContinuous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9" xfId="0" applyNumberFormat="1" applyFont="1" applyFill="1" applyBorder="1" applyAlignment="1">
      <alignment horizontal="centerContinuous" vertical="center"/>
    </xf>
    <xf numFmtId="0" fontId="14" fillId="3" borderId="2" xfId="0" applyNumberFormat="1" applyFont="1" applyFill="1" applyBorder="1" applyAlignment="1">
      <alignment horizontal="centerContinuous" vertical="center" shrinkToFit="1"/>
    </xf>
    <xf numFmtId="0" fontId="14" fillId="3" borderId="1" xfId="0" applyNumberFormat="1" applyFont="1" applyFill="1" applyBorder="1" applyAlignment="1">
      <alignment horizontal="centerContinuous" vertical="center" shrinkToFit="1"/>
    </xf>
    <xf numFmtId="0" fontId="14" fillId="3" borderId="3" xfId="0" applyNumberFormat="1" applyFont="1" applyFill="1" applyBorder="1" applyAlignment="1">
      <alignment vertical="center"/>
    </xf>
    <xf numFmtId="0" fontId="14" fillId="3" borderId="4" xfId="0" applyNumberFormat="1" applyFont="1" applyFill="1" applyBorder="1" applyAlignment="1">
      <alignment horizontal="left" vertical="center"/>
    </xf>
    <xf numFmtId="0" fontId="14" fillId="3" borderId="21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horizontal="center" vertical="center" wrapText="1" shrinkToFi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3" borderId="21" xfId="0" applyNumberFormat="1" applyFont="1" applyFill="1" applyBorder="1" applyAlignment="1">
      <alignment horizontal="center" vertical="center"/>
    </xf>
    <xf numFmtId="0" fontId="14" fillId="3" borderId="11" xfId="0" applyNumberFormat="1" applyFont="1" applyFill="1" applyBorder="1" applyAlignment="1">
      <alignment horizontal="center" vertical="center"/>
    </xf>
    <xf numFmtId="0" fontId="14" fillId="3" borderId="10" xfId="0" applyNumberFormat="1" applyFont="1" applyFill="1" applyBorder="1" applyAlignment="1">
      <alignment horizontal="center" vertical="center"/>
    </xf>
    <xf numFmtId="0" fontId="14" fillId="3" borderId="7" xfId="0" applyNumberFormat="1" applyFont="1" applyFill="1" applyBorder="1" applyAlignment="1">
      <alignment horizontal="center" vertical="center"/>
    </xf>
    <xf numFmtId="0" fontId="14" fillId="3" borderId="9" xfId="0" applyNumberFormat="1" applyFont="1" applyFill="1" applyBorder="1" applyAlignment="1">
      <alignment horizontal="center" vertical="center" wrapText="1"/>
    </xf>
    <xf numFmtId="177" fontId="22" fillId="0" borderId="0" xfId="8" applyNumberFormat="1" applyFont="1" applyFill="1" applyBorder="1" applyAlignment="1">
      <alignment horizontal="center" vertical="center" wrapText="1" shrinkToFit="1"/>
    </xf>
    <xf numFmtId="177" fontId="24" fillId="0" borderId="15" xfId="8" applyNumberFormat="1" applyFont="1" applyFill="1" applyBorder="1" applyAlignment="1">
      <alignment horizontal="center" vertical="center" wrapText="1" shrinkToFit="1"/>
    </xf>
    <xf numFmtId="0" fontId="14" fillId="3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4" fillId="3" borderId="3" xfId="0" applyNumberFormat="1" applyFont="1" applyFill="1" applyBorder="1" applyAlignment="1">
      <alignment horizontal="center" vertical="center"/>
    </xf>
    <xf numFmtId="0" fontId="14" fillId="3" borderId="16" xfId="0" applyNumberFormat="1" applyFont="1" applyFill="1" applyBorder="1" applyAlignment="1">
      <alignment horizontal="center" vertical="center"/>
    </xf>
    <xf numFmtId="0" fontId="14" fillId="3" borderId="8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/>
    </xf>
    <xf numFmtId="0" fontId="14" fillId="3" borderId="10" xfId="0" applyNumberFormat="1" applyFont="1" applyFill="1" applyBorder="1" applyAlignment="1">
      <alignment horizontal="center" vertical="center" wrapText="1"/>
    </xf>
    <xf numFmtId="0" fontId="14" fillId="3" borderId="15" xfId="0" applyNumberFormat="1" applyFont="1" applyFill="1" applyBorder="1" applyAlignment="1">
      <alignment horizontal="center" vertical="center" wrapText="1"/>
    </xf>
    <xf numFmtId="177" fontId="22" fillId="0" borderId="2" xfId="0" applyNumberFormat="1" applyFont="1" applyFill="1" applyBorder="1" applyAlignment="1">
      <alignment horizontal="center" vertical="center" shrinkToFit="1"/>
    </xf>
    <xf numFmtId="177" fontId="22" fillId="0" borderId="3" xfId="0" applyNumberFormat="1" applyFont="1" applyFill="1" applyBorder="1" applyAlignment="1">
      <alignment horizontal="center" vertical="center" shrinkToFit="1"/>
    </xf>
    <xf numFmtId="0" fontId="14" fillId="3" borderId="0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horizontal="center" vertical="center" shrinkToFit="1"/>
    </xf>
    <xf numFmtId="177" fontId="22" fillId="0" borderId="21" xfId="0" applyNumberFormat="1" applyFont="1" applyFill="1" applyBorder="1" applyAlignment="1">
      <alignment horizontal="center" vertical="center" shrinkToFit="1"/>
    </xf>
    <xf numFmtId="177" fontId="24" fillId="0" borderId="15" xfId="0" applyNumberFormat="1" applyFont="1" applyFill="1" applyBorder="1" applyAlignment="1">
      <alignment horizontal="center" vertical="center" shrinkToFit="1"/>
    </xf>
    <xf numFmtId="177" fontId="24" fillId="0" borderId="10" xfId="0" applyNumberFormat="1" applyFont="1" applyFill="1" applyBorder="1" applyAlignment="1">
      <alignment horizontal="center" vertical="center" shrinkToFit="1"/>
    </xf>
    <xf numFmtId="0" fontId="14" fillId="3" borderId="0" xfId="0" applyNumberFormat="1" applyFont="1" applyFill="1" applyBorder="1" applyAlignment="1">
      <alignment horizontal="center" vertical="center" wrapText="1"/>
    </xf>
    <xf numFmtId="0" fontId="14" fillId="3" borderId="21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177" fontId="18" fillId="0" borderId="15" xfId="8" applyNumberFormat="1" applyFont="1" applyFill="1" applyBorder="1" applyAlignment="1">
      <alignment horizontal="center" vertical="center"/>
    </xf>
    <xf numFmtId="177" fontId="15" fillId="0" borderId="0" xfId="8" applyNumberFormat="1" applyFont="1" applyFill="1" applyBorder="1" applyAlignment="1">
      <alignment horizontal="center" vertical="center"/>
    </xf>
    <xf numFmtId="177" fontId="18" fillId="0" borderId="15" xfId="8" applyNumberFormat="1" applyFont="1" applyFill="1" applyBorder="1" applyAlignment="1" applyProtection="1">
      <alignment horizontal="center" vertical="center"/>
    </xf>
    <xf numFmtId="177" fontId="15" fillId="0" borderId="0" xfId="8" applyNumberFormat="1" applyFont="1" applyFill="1" applyBorder="1" applyAlignment="1" applyProtection="1">
      <alignment horizontal="center" vertical="center"/>
    </xf>
    <xf numFmtId="177" fontId="15" fillId="0" borderId="21" xfId="8" applyNumberFormat="1" applyFont="1" applyFill="1" applyBorder="1" applyAlignment="1" applyProtection="1">
      <alignment horizontal="center" vertical="center"/>
    </xf>
    <xf numFmtId="177" fontId="15" fillId="0" borderId="0" xfId="0" applyNumberFormat="1" applyFont="1" applyFill="1" applyBorder="1" applyAlignment="1" applyProtection="1">
      <alignment horizontal="center" vertical="center"/>
    </xf>
    <xf numFmtId="177" fontId="15" fillId="0" borderId="21" xfId="0" applyNumberFormat="1" applyFont="1" applyFill="1" applyBorder="1" applyAlignment="1" applyProtection="1">
      <alignment horizontal="center" vertical="center"/>
    </xf>
    <xf numFmtId="177" fontId="15" fillId="0" borderId="0" xfId="0" applyNumberFormat="1" applyFont="1" applyFill="1" applyBorder="1" applyAlignment="1">
      <alignment horizontal="center" vertical="center"/>
    </xf>
    <xf numFmtId="177" fontId="15" fillId="0" borderId="21" xfId="0" applyNumberFormat="1" applyFont="1" applyFill="1" applyBorder="1" applyAlignment="1">
      <alignment horizontal="center" vertical="center"/>
    </xf>
    <xf numFmtId="0" fontId="14" fillId="3" borderId="13" xfId="0" applyNumberFormat="1" applyFont="1" applyFill="1" applyBorder="1" applyAlignment="1">
      <alignment vertical="center"/>
    </xf>
    <xf numFmtId="177" fontId="22" fillId="0" borderId="5" xfId="8" applyNumberFormat="1" applyFont="1" applyFill="1" applyBorder="1" applyAlignment="1">
      <alignment horizontal="center" vertical="center" shrinkToFit="1"/>
    </xf>
    <xf numFmtId="177" fontId="22" fillId="0" borderId="0" xfId="8" applyNumberFormat="1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wrapText="1"/>
    </xf>
    <xf numFmtId="177" fontId="24" fillId="0" borderId="11" xfId="8" applyNumberFormat="1" applyFont="1" applyFill="1" applyBorder="1" applyAlignment="1">
      <alignment horizontal="center" vertical="center" shrinkToFit="1"/>
    </xf>
    <xf numFmtId="177" fontId="24" fillId="0" borderId="15" xfId="8" applyNumberFormat="1" applyFont="1" applyFill="1" applyBorder="1" applyAlignment="1">
      <alignment horizontal="center" vertical="center" shrinkToFit="1"/>
    </xf>
    <xf numFmtId="178" fontId="22" fillId="0" borderId="2" xfId="0" applyNumberFormat="1" applyFont="1" applyFill="1" applyBorder="1" applyAlignment="1">
      <alignment horizontal="center" vertical="center" shrinkToFit="1"/>
    </xf>
    <xf numFmtId="178" fontId="22" fillId="0" borderId="0" xfId="0" applyNumberFormat="1" applyFont="1" applyFill="1" applyBorder="1" applyAlignment="1">
      <alignment horizontal="center" vertical="center" shrinkToFit="1"/>
    </xf>
    <xf numFmtId="178" fontId="22" fillId="0" borderId="0" xfId="8" applyNumberFormat="1" applyFont="1" applyFill="1" applyBorder="1" applyAlignment="1">
      <alignment horizontal="center" vertical="center" shrinkToFit="1"/>
    </xf>
    <xf numFmtId="178" fontId="22" fillId="0" borderId="15" xfId="8" applyNumberFormat="1" applyFont="1" applyFill="1" applyBorder="1" applyAlignment="1">
      <alignment horizontal="center" vertical="center" shrinkToFit="1"/>
    </xf>
    <xf numFmtId="178" fontId="24" fillId="0" borderId="15" xfId="8" applyNumberFormat="1" applyFont="1" applyFill="1" applyBorder="1" applyAlignment="1">
      <alignment horizontal="center" vertical="center" shrinkToFit="1"/>
    </xf>
    <xf numFmtId="177" fontId="22" fillId="0" borderId="0" xfId="0" applyNumberFormat="1" applyFont="1" applyFill="1" applyBorder="1" applyAlignment="1">
      <alignment horizontal="center" vertical="center" wrapText="1" shrinkToFit="1"/>
    </xf>
    <xf numFmtId="0" fontId="14" fillId="3" borderId="4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/>
    </xf>
    <xf numFmtId="0" fontId="14" fillId="3" borderId="21" xfId="0" applyNumberFormat="1" applyFont="1" applyFill="1" applyBorder="1" applyAlignment="1">
      <alignment horizontal="center" vertical="center" wrapText="1"/>
    </xf>
    <xf numFmtId="177" fontId="22" fillId="0" borderId="2" xfId="0" applyNumberFormat="1" applyFont="1" applyFill="1" applyBorder="1" applyAlignment="1">
      <alignment horizontal="center" vertical="center" wrapText="1" shrinkToFit="1"/>
    </xf>
    <xf numFmtId="177" fontId="22" fillId="0" borderId="2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horizontal="center" vertical="center"/>
    </xf>
    <xf numFmtId="177" fontId="24" fillId="0" borderId="15" xfId="0" applyNumberFormat="1" applyFont="1" applyFill="1" applyBorder="1" applyAlignment="1">
      <alignment horizontal="center" vertical="center"/>
    </xf>
    <xf numFmtId="177" fontId="22" fillId="0" borderId="14" xfId="0" applyNumberFormat="1" applyFont="1" applyFill="1" applyBorder="1" applyAlignment="1">
      <alignment horizontal="center" vertical="center" shrinkToFit="1"/>
    </xf>
    <xf numFmtId="177" fontId="22" fillId="0" borderId="3" xfId="0" applyNumberFormat="1" applyFont="1" applyFill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horizontal="center" vertical="center"/>
    </xf>
    <xf numFmtId="178" fontId="22" fillId="0" borderId="3" xfId="0" applyNumberFormat="1" applyFont="1" applyFill="1" applyBorder="1" applyAlignment="1">
      <alignment horizontal="center" vertical="center" wrapText="1" shrinkToFit="1"/>
    </xf>
    <xf numFmtId="178" fontId="22" fillId="0" borderId="21" xfId="0" applyNumberFormat="1" applyFont="1" applyFill="1" applyBorder="1" applyAlignment="1">
      <alignment horizontal="center" vertical="center" wrapText="1" shrinkToFit="1"/>
    </xf>
    <xf numFmtId="177" fontId="24" fillId="0" borderId="15" xfId="0" applyNumberFormat="1" applyFont="1" applyFill="1" applyBorder="1" applyAlignment="1">
      <alignment horizontal="center" vertical="center" wrapText="1" shrinkToFit="1"/>
    </xf>
    <xf numFmtId="178" fontId="24" fillId="0" borderId="10" xfId="0" applyNumberFormat="1" applyFont="1" applyFill="1" applyBorder="1" applyAlignment="1">
      <alignment horizontal="center" vertical="center" wrapText="1" shrinkToFit="1"/>
    </xf>
    <xf numFmtId="0" fontId="76" fillId="0" borderId="0" xfId="0" applyFont="1"/>
    <xf numFmtId="177" fontId="22" fillId="0" borderId="14" xfId="0" applyNumberFormat="1" applyFont="1" applyFill="1" applyBorder="1" applyAlignment="1">
      <alignment vertical="center" shrinkToFit="1"/>
    </xf>
    <xf numFmtId="177" fontId="22" fillId="0" borderId="0" xfId="2" applyNumberFormat="1" applyFont="1" applyFill="1" applyBorder="1" applyAlignment="1">
      <alignment horizontal="center" vertical="center"/>
    </xf>
    <xf numFmtId="177" fontId="22" fillId="0" borderId="0" xfId="15" applyNumberFormat="1" applyFont="1" applyFill="1" applyBorder="1" applyAlignment="1">
      <alignment horizontal="center"/>
    </xf>
    <xf numFmtId="177" fontId="22" fillId="0" borderId="0" xfId="0" applyNumberFormat="1" applyFont="1" applyFill="1" applyBorder="1" applyAlignment="1">
      <alignment horizontal="center"/>
    </xf>
    <xf numFmtId="177" fontId="22" fillId="0" borderId="21" xfId="2" applyNumberFormat="1" applyFont="1" applyFill="1" applyBorder="1" applyAlignment="1">
      <alignment horizontal="center" vertical="center"/>
    </xf>
    <xf numFmtId="177" fontId="22" fillId="0" borderId="21" xfId="0" applyNumberFormat="1" applyFont="1" applyFill="1" applyBorder="1" applyAlignment="1">
      <alignment horizontal="center"/>
    </xf>
    <xf numFmtId="177" fontId="24" fillId="0" borderId="0" xfId="2" applyNumberFormat="1" applyFont="1" applyFill="1" applyBorder="1" applyAlignment="1">
      <alignment horizontal="center" vertical="center"/>
    </xf>
    <xf numFmtId="177" fontId="24" fillId="0" borderId="21" xfId="2" applyNumberFormat="1" applyFont="1" applyFill="1" applyBorder="1" applyAlignment="1">
      <alignment horizontal="center" vertical="center"/>
    </xf>
    <xf numFmtId="0" fontId="67" fillId="0" borderId="1" xfId="0" quotePrefix="1" applyNumberFormat="1" applyFont="1" applyFill="1" applyBorder="1" applyAlignment="1">
      <alignment horizontal="center" vertical="top"/>
    </xf>
    <xf numFmtId="177" fontId="22" fillId="0" borderId="2" xfId="2" applyNumberFormat="1" applyFont="1" applyFill="1" applyBorder="1" applyAlignment="1">
      <alignment horizontal="center" vertical="center"/>
    </xf>
    <xf numFmtId="177" fontId="22" fillId="0" borderId="3" xfId="2" applyNumberFormat="1" applyFont="1" applyFill="1" applyBorder="1" applyAlignment="1">
      <alignment horizontal="center" vertical="center"/>
    </xf>
    <xf numFmtId="177" fontId="22" fillId="0" borderId="21" xfId="15" applyNumberFormat="1" applyFont="1" applyFill="1" applyBorder="1" applyAlignment="1">
      <alignment horizontal="center"/>
    </xf>
    <xf numFmtId="177" fontId="22" fillId="0" borderId="15" xfId="2" applyNumberFormat="1" applyFont="1" applyFill="1" applyBorder="1" applyAlignment="1">
      <alignment horizontal="center" vertical="center"/>
    </xf>
    <xf numFmtId="177" fontId="22" fillId="0" borderId="10" xfId="2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top"/>
    </xf>
    <xf numFmtId="0" fontId="13" fillId="3" borderId="2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horizontal="center" vertical="center" wrapText="1" shrinkToFit="1"/>
    </xf>
    <xf numFmtId="0" fontId="7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3" borderId="5" xfId="0" applyNumberFormat="1" applyFont="1" applyFill="1" applyBorder="1" applyAlignment="1">
      <alignment horizontal="center" vertical="center"/>
    </xf>
    <xf numFmtId="0" fontId="14" fillId="3" borderId="21" xfId="0" applyNumberFormat="1" applyFont="1" applyFill="1" applyBorder="1" applyAlignment="1">
      <alignment horizontal="center" vertical="center"/>
    </xf>
    <xf numFmtId="0" fontId="14" fillId="3" borderId="11" xfId="0" applyNumberFormat="1" applyFont="1" applyFill="1" applyBorder="1" applyAlignment="1">
      <alignment horizontal="center" vertical="center"/>
    </xf>
    <xf numFmtId="0" fontId="14" fillId="3" borderId="10" xfId="0" applyNumberFormat="1" applyFont="1" applyFill="1" applyBorder="1" applyAlignment="1">
      <alignment horizontal="center" vertical="center"/>
    </xf>
    <xf numFmtId="0" fontId="14" fillId="3" borderId="7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3" borderId="4" xfId="0" applyNumberFormat="1" applyFont="1" applyFill="1" applyBorder="1" applyAlignment="1">
      <alignment horizontal="center" vertical="center"/>
    </xf>
    <xf numFmtId="0" fontId="14" fillId="3" borderId="9" xfId="0" applyNumberFormat="1" applyFont="1" applyFill="1" applyBorder="1" applyAlignment="1">
      <alignment horizontal="center" vertical="center"/>
    </xf>
    <xf numFmtId="0" fontId="66" fillId="0" borderId="2" xfId="0" applyNumberFormat="1" applyFont="1" applyFill="1" applyBorder="1" applyAlignment="1">
      <alignment vertical="center" wrapText="1"/>
    </xf>
    <xf numFmtId="0" fontId="14" fillId="3" borderId="13" xfId="0" applyNumberFormat="1" applyFont="1" applyFill="1" applyBorder="1" applyAlignment="1">
      <alignment horizontal="center" vertical="center" wrapText="1"/>
    </xf>
    <xf numFmtId="0" fontId="14" fillId="3" borderId="4" xfId="0" applyNumberFormat="1" applyFont="1" applyFill="1" applyBorder="1" applyAlignment="1">
      <alignment horizontal="center" vertical="center" wrapText="1"/>
    </xf>
    <xf numFmtId="0" fontId="14" fillId="3" borderId="9" xfId="0" applyNumberFormat="1" applyFont="1" applyFill="1" applyBorder="1" applyAlignment="1">
      <alignment horizontal="center" vertical="center" wrapText="1"/>
    </xf>
    <xf numFmtId="177" fontId="22" fillId="0" borderId="0" xfId="8" applyNumberFormat="1" applyFont="1" applyFill="1" applyBorder="1" applyAlignment="1">
      <alignment horizontal="center" vertical="center" wrapText="1" shrinkToFit="1"/>
    </xf>
    <xf numFmtId="177" fontId="24" fillId="0" borderId="15" xfId="8" applyNumberFormat="1" applyFont="1" applyFill="1" applyBorder="1" applyAlignment="1">
      <alignment horizontal="center" vertical="center" wrapText="1" shrinkToFi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177" fontId="24" fillId="0" borderId="14" xfId="0" applyNumberFormat="1" applyFont="1" applyFill="1" applyBorder="1" applyAlignment="1">
      <alignment horizontal="center" vertical="center" shrinkToFit="1"/>
    </xf>
    <xf numFmtId="177" fontId="24" fillId="0" borderId="8" xfId="0" applyNumberFormat="1" applyFont="1" applyFill="1" applyBorder="1" applyAlignment="1">
      <alignment horizontal="center" vertical="center" shrinkToFit="1"/>
    </xf>
    <xf numFmtId="177" fontId="22" fillId="0" borderId="14" xfId="0" applyNumberFormat="1" applyFont="1" applyFill="1" applyBorder="1" applyAlignment="1">
      <alignment horizontal="center" vertical="center" shrinkToFit="1"/>
    </xf>
    <xf numFmtId="177" fontId="22" fillId="0" borderId="8" xfId="0" applyNumberFormat="1" applyFont="1" applyFill="1" applyBorder="1" applyAlignment="1">
      <alignment horizontal="center" vertical="center" shrinkToFit="1"/>
    </xf>
    <xf numFmtId="0" fontId="63" fillId="3" borderId="16" xfId="0" quotePrefix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68" fillId="3" borderId="16" xfId="0" applyFont="1" applyFill="1" applyBorder="1" applyAlignment="1">
      <alignment horizontal="center" vertical="center" wrapText="1"/>
    </xf>
    <xf numFmtId="0" fontId="63" fillId="3" borderId="16" xfId="0" applyFont="1" applyFill="1" applyBorder="1" applyAlignment="1">
      <alignment horizontal="center" vertical="center" wrapText="1"/>
    </xf>
    <xf numFmtId="0" fontId="63" fillId="3" borderId="1" xfId="0" quotePrefix="1" applyFont="1" applyFill="1" applyBorder="1" applyAlignment="1">
      <alignment horizontal="center" vertical="center"/>
    </xf>
    <xf numFmtId="0" fontId="63" fillId="3" borderId="9" xfId="0" quotePrefix="1" applyFont="1" applyFill="1" applyBorder="1" applyAlignment="1">
      <alignment horizontal="center" vertical="center"/>
    </xf>
    <xf numFmtId="0" fontId="64" fillId="3" borderId="7" xfId="0" quotePrefix="1" applyFont="1" applyFill="1" applyBorder="1" applyAlignment="1">
      <alignment horizontal="center" vertical="center"/>
    </xf>
    <xf numFmtId="0" fontId="64" fillId="3" borderId="3" xfId="0" quotePrefix="1" applyFont="1" applyFill="1" applyBorder="1" applyAlignment="1">
      <alignment horizontal="center" vertical="center"/>
    </xf>
    <xf numFmtId="0" fontId="64" fillId="3" borderId="11" xfId="0" quotePrefix="1" applyFont="1" applyFill="1" applyBorder="1" applyAlignment="1">
      <alignment horizontal="center" vertical="center"/>
    </xf>
    <xf numFmtId="0" fontId="64" fillId="3" borderId="10" xfId="0" quotePrefix="1" applyFont="1" applyFill="1" applyBorder="1" applyAlignment="1">
      <alignment horizontal="center" vertical="center"/>
    </xf>
    <xf numFmtId="0" fontId="63" fillId="0" borderId="4" xfId="0" quotePrefix="1" applyNumberFormat="1" applyFont="1" applyFill="1" applyBorder="1" applyAlignment="1">
      <alignment horizontal="center" vertical="top"/>
    </xf>
    <xf numFmtId="0" fontId="10" fillId="0" borderId="0" xfId="0" quotePrefix="1" applyNumberFormat="1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right"/>
    </xf>
    <xf numFmtId="0" fontId="72" fillId="0" borderId="0" xfId="0" applyFont="1" applyFill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/>
    </xf>
    <xf numFmtId="176" fontId="14" fillId="3" borderId="9" xfId="0" applyNumberFormat="1" applyFont="1" applyFill="1" applyBorder="1" applyAlignment="1">
      <alignment horizontal="center" vertical="center"/>
    </xf>
    <xf numFmtId="0" fontId="64" fillId="0" borderId="4" xfId="0" quotePrefix="1" applyNumberFormat="1" applyFont="1" applyFill="1" applyBorder="1" applyAlignment="1">
      <alignment horizontal="center" vertical="top"/>
    </xf>
    <xf numFmtId="0" fontId="64" fillId="0" borderId="9" xfId="0" quotePrefix="1" applyNumberFormat="1" applyFont="1" applyFill="1" applyBorder="1" applyAlignment="1">
      <alignment horizontal="center" vertical="top"/>
    </xf>
    <xf numFmtId="0" fontId="63" fillId="0" borderId="1" xfId="0" quotePrefix="1" applyNumberFormat="1" applyFont="1" applyFill="1" applyBorder="1" applyAlignment="1">
      <alignment horizontal="center" vertical="top"/>
    </xf>
    <xf numFmtId="0" fontId="14" fillId="3" borderId="13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176" fontId="14" fillId="3" borderId="7" xfId="0" applyNumberFormat="1" applyFont="1" applyFill="1" applyBorder="1" applyAlignment="1">
      <alignment horizontal="center" vertical="center" wrapText="1"/>
    </xf>
    <xf numFmtId="176" fontId="14" fillId="3" borderId="3" xfId="0" applyNumberFormat="1" applyFont="1" applyFill="1" applyBorder="1" applyAlignment="1">
      <alignment horizontal="center" vertical="center"/>
    </xf>
    <xf numFmtId="176" fontId="14" fillId="3" borderId="5" xfId="0" applyNumberFormat="1" applyFont="1" applyFill="1" applyBorder="1" applyAlignment="1">
      <alignment horizontal="center" vertical="center"/>
    </xf>
    <xf numFmtId="176" fontId="14" fillId="3" borderId="21" xfId="0" applyNumberFormat="1" applyFont="1" applyFill="1" applyBorder="1" applyAlignment="1">
      <alignment horizontal="center" vertical="center"/>
    </xf>
    <xf numFmtId="176" fontId="14" fillId="3" borderId="11" xfId="0" applyNumberFormat="1" applyFont="1" applyFill="1" applyBorder="1" applyAlignment="1">
      <alignment horizontal="center" vertical="center"/>
    </xf>
    <xf numFmtId="176" fontId="14" fillId="3" borderId="10" xfId="0" applyNumberFormat="1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1" fontId="70" fillId="0" borderId="0" xfId="0" applyNumberFormat="1" applyFont="1" applyFill="1" applyBorder="1" applyAlignment="1">
      <alignment horizontal="center" vertical="center"/>
    </xf>
    <xf numFmtId="1" fontId="71" fillId="0" borderId="0" xfId="0" applyNumberFormat="1" applyFont="1" applyFill="1" applyBorder="1" applyAlignment="1">
      <alignment horizontal="center"/>
    </xf>
    <xf numFmtId="0" fontId="14" fillId="3" borderId="7" xfId="0" applyNumberFormat="1" applyFont="1" applyFill="1" applyBorder="1" applyAlignment="1">
      <alignment horizontal="center" vertical="center" wrapText="1"/>
    </xf>
    <xf numFmtId="0" fontId="14" fillId="3" borderId="15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1" fontId="27" fillId="0" borderId="0" xfId="0" applyNumberFormat="1" applyFont="1" applyFill="1" applyBorder="1" applyAlignment="1">
      <alignment horizontal="right" vertical="center"/>
    </xf>
    <xf numFmtId="0" fontId="14" fillId="3" borderId="3" xfId="0" applyNumberFormat="1" applyFont="1" applyFill="1" applyBorder="1" applyAlignment="1">
      <alignment horizontal="center" vertical="center"/>
    </xf>
    <xf numFmtId="0" fontId="14" fillId="3" borderId="16" xfId="0" applyNumberFormat="1" applyFont="1" applyFill="1" applyBorder="1" applyAlignment="1">
      <alignment horizontal="center" vertical="center"/>
    </xf>
    <xf numFmtId="0" fontId="14" fillId="3" borderId="13" xfId="0" applyNumberFormat="1" applyFont="1" applyFill="1" applyBorder="1" applyAlignment="1">
      <alignment horizontal="center" vertical="center"/>
    </xf>
    <xf numFmtId="0" fontId="14" fillId="3" borderId="8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/>
    </xf>
    <xf numFmtId="0" fontId="14" fillId="3" borderId="14" xfId="0" applyNumberFormat="1" applyFont="1" applyFill="1" applyBorder="1" applyAlignment="1">
      <alignment horizontal="center" vertical="center"/>
    </xf>
    <xf numFmtId="0" fontId="14" fillId="3" borderId="11" xfId="0" applyNumberFormat="1" applyFont="1" applyFill="1" applyBorder="1" applyAlignment="1">
      <alignment horizontal="center" vertical="center" wrapText="1"/>
    </xf>
    <xf numFmtId="0" fontId="14" fillId="3" borderId="10" xfId="0" applyNumberFormat="1" applyFont="1" applyFill="1" applyBorder="1" applyAlignment="1">
      <alignment horizontal="center" vertical="center" wrapText="1"/>
    </xf>
    <xf numFmtId="0" fontId="14" fillId="3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177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24" fillId="0" borderId="15" xfId="8" quotePrefix="1" applyNumberFormat="1" applyFont="1" applyFill="1" applyBorder="1" applyAlignment="1">
      <alignment horizontal="center" vertical="center" shrinkToFit="1"/>
    </xf>
    <xf numFmtId="0" fontId="14" fillId="3" borderId="4" xfId="0" quotePrefix="1" applyNumberFormat="1" applyFont="1" applyFill="1" applyBorder="1" applyAlignment="1">
      <alignment horizontal="center" vertical="center" wrapText="1"/>
    </xf>
    <xf numFmtId="0" fontId="14" fillId="3" borderId="4" xfId="0" quotePrefix="1" applyNumberFormat="1" applyFont="1" applyFill="1" applyBorder="1" applyAlignment="1">
      <alignment horizontal="center" vertical="center"/>
    </xf>
    <xf numFmtId="0" fontId="14" fillId="3" borderId="9" xfId="0" quotePrefix="1" applyNumberFormat="1" applyFont="1" applyFill="1" applyBorder="1" applyAlignment="1">
      <alignment horizontal="center" vertical="center"/>
    </xf>
    <xf numFmtId="177" fontId="24" fillId="0" borderId="11" xfId="8" applyNumberFormat="1" applyFont="1" applyFill="1" applyBorder="1" applyAlignment="1" applyProtection="1">
      <alignment horizontal="center" vertical="center"/>
      <protection locked="0"/>
    </xf>
    <xf numFmtId="177" fontId="24" fillId="0" borderId="15" xfId="8" applyNumberFormat="1" applyFont="1" applyFill="1" applyBorder="1" applyAlignment="1" applyProtection="1">
      <alignment horizontal="center" vertical="center"/>
      <protection locked="0"/>
    </xf>
    <xf numFmtId="177" fontId="22" fillId="0" borderId="5" xfId="8" applyNumberFormat="1" applyFont="1" applyFill="1" applyBorder="1" applyAlignment="1" applyProtection="1">
      <alignment horizontal="center" vertical="center"/>
      <protection locked="0"/>
    </xf>
    <xf numFmtId="177" fontId="22" fillId="0" borderId="0" xfId="8" applyNumberFormat="1" applyFont="1" applyFill="1" applyBorder="1" applyAlignment="1" applyProtection="1">
      <alignment horizontal="center" vertical="center"/>
      <protection locked="0"/>
    </xf>
    <xf numFmtId="177" fontId="22" fillId="0" borderId="5" xfId="0" applyNumberFormat="1" applyFont="1" applyFill="1" applyBorder="1" applyAlignment="1" applyProtection="1">
      <alignment horizontal="center" vertical="center"/>
      <protection locked="0"/>
    </xf>
    <xf numFmtId="177" fontId="22" fillId="0" borderId="0" xfId="0" applyNumberFormat="1" applyFont="1" applyFill="1" applyBorder="1" applyAlignment="1" applyProtection="1">
      <alignment horizontal="center" vertical="center"/>
      <protection locked="0"/>
    </xf>
    <xf numFmtId="177" fontId="22" fillId="0" borderId="2" xfId="0" applyNumberFormat="1" applyFont="1" applyFill="1" applyBorder="1" applyAlignment="1">
      <alignment horizontal="center" vertical="center" shrinkToFit="1"/>
    </xf>
    <xf numFmtId="177" fontId="22" fillId="0" borderId="3" xfId="0" applyNumberFormat="1" applyFont="1" applyFill="1" applyBorder="1" applyAlignment="1">
      <alignment horizontal="center" vertical="center" shrinkToFit="1"/>
    </xf>
    <xf numFmtId="0" fontId="14" fillId="3" borderId="0" xfId="0" applyNumberFormat="1" applyFont="1" applyFill="1" applyBorder="1" applyAlignment="1">
      <alignment horizontal="center" vertical="center"/>
    </xf>
    <xf numFmtId="0" fontId="14" fillId="3" borderId="1" xfId="0" quotePrefix="1" applyNumberFormat="1" applyFont="1" applyFill="1" applyBorder="1" applyAlignment="1">
      <alignment horizontal="center" vertical="center" wrapText="1"/>
    </xf>
    <xf numFmtId="177" fontId="22" fillId="0" borderId="15" xfId="0" applyNumberFormat="1" applyFont="1" applyFill="1" applyBorder="1" applyAlignment="1">
      <alignment horizontal="center" vertical="center" shrinkToFit="1"/>
    </xf>
    <xf numFmtId="177" fontId="22" fillId="0" borderId="10" xfId="0" applyNumberFormat="1" applyFont="1" applyFill="1" applyBorder="1" applyAlignment="1">
      <alignment horizontal="center" vertical="center" shrinkToFit="1"/>
    </xf>
    <xf numFmtId="177" fontId="22" fillId="0" borderId="0" xfId="0" applyNumberFormat="1" applyFont="1" applyFill="1" applyBorder="1" applyAlignment="1">
      <alignment horizontal="center" vertical="center" shrinkToFit="1"/>
    </xf>
    <xf numFmtId="177" fontId="22" fillId="0" borderId="21" xfId="0" applyNumberFormat="1" applyFont="1" applyFill="1" applyBorder="1" applyAlignment="1">
      <alignment horizontal="center" vertical="center" shrinkToFit="1"/>
    </xf>
    <xf numFmtId="177" fontId="22" fillId="0" borderId="7" xfId="0" applyNumberFormat="1" applyFont="1" applyFill="1" applyBorder="1" applyAlignment="1">
      <alignment horizontal="center" vertical="center" shrinkToFit="1"/>
    </xf>
    <xf numFmtId="177" fontId="22" fillId="0" borderId="11" xfId="0" applyNumberFormat="1" applyFont="1" applyFill="1" applyBorder="1" applyAlignment="1">
      <alignment horizontal="center" vertical="center" shrinkToFit="1"/>
    </xf>
    <xf numFmtId="177" fontId="22" fillId="0" borderId="5" xfId="0" applyNumberFormat="1" applyFont="1" applyFill="1" applyBorder="1" applyAlignment="1">
      <alignment horizontal="center" vertical="center" shrinkToFit="1"/>
    </xf>
    <xf numFmtId="177" fontId="22" fillId="0" borderId="0" xfId="8" quotePrefix="1" applyNumberFormat="1" applyFont="1" applyFill="1" applyBorder="1" applyAlignment="1">
      <alignment horizontal="center" vertical="center" shrinkToFit="1"/>
    </xf>
    <xf numFmtId="177" fontId="22" fillId="0" borderId="7" xfId="0" applyNumberFormat="1" applyFont="1" applyFill="1" applyBorder="1" applyAlignment="1" applyProtection="1">
      <alignment horizontal="center" vertical="center"/>
      <protection locked="0"/>
    </xf>
    <xf numFmtId="177" fontId="22" fillId="0" borderId="2" xfId="0" applyNumberFormat="1" applyFont="1" applyFill="1" applyBorder="1" applyAlignment="1" applyProtection="1">
      <alignment horizontal="center" vertical="center"/>
      <protection locked="0"/>
    </xf>
    <xf numFmtId="177" fontId="24" fillId="0" borderId="11" xfId="0" applyNumberFormat="1" applyFont="1" applyFill="1" applyBorder="1" applyAlignment="1">
      <alignment horizontal="center" vertical="center" shrinkToFit="1"/>
    </xf>
    <xf numFmtId="177" fontId="24" fillId="0" borderId="15" xfId="0" applyNumberFormat="1" applyFont="1" applyFill="1" applyBorder="1" applyAlignment="1">
      <alignment horizontal="center" vertical="center" shrinkToFit="1"/>
    </xf>
    <xf numFmtId="177" fontId="24" fillId="0" borderId="10" xfId="0" applyNumberFormat="1" applyFont="1" applyFill="1" applyBorder="1" applyAlignment="1">
      <alignment horizontal="center" vertical="center" shrinkToFit="1"/>
    </xf>
    <xf numFmtId="0" fontId="14" fillId="3" borderId="1" xfId="0" applyNumberFormat="1" applyFont="1" applyFill="1" applyBorder="1" applyAlignment="1">
      <alignment horizontal="center" vertical="center"/>
    </xf>
    <xf numFmtId="177" fontId="22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24" fillId="0" borderId="15" xfId="8" applyNumberFormat="1" applyFont="1" applyFill="1" applyBorder="1" applyAlignment="1" applyProtection="1">
      <alignment horizontal="center" vertical="center" shrinkToFit="1"/>
      <protection locked="0"/>
    </xf>
    <xf numFmtId="177" fontId="22" fillId="0" borderId="0" xfId="8" applyNumberFormat="1" applyFont="1" applyFill="1" applyBorder="1" applyAlignment="1" applyProtection="1">
      <alignment horizontal="center" vertical="center" shrinkToFit="1"/>
      <protection locked="0"/>
    </xf>
    <xf numFmtId="0" fontId="7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4" fillId="3" borderId="0" xfId="0" applyNumberFormat="1" applyFont="1" applyFill="1" applyBorder="1" applyAlignment="1">
      <alignment horizontal="center" vertical="center" wrapText="1"/>
    </xf>
    <xf numFmtId="0" fontId="14" fillId="3" borderId="21" xfId="0" applyNumberFormat="1" applyFont="1" applyFill="1" applyBorder="1" applyAlignment="1">
      <alignment horizontal="center" vertical="center" wrapText="1"/>
    </xf>
    <xf numFmtId="177" fontId="22" fillId="0" borderId="2" xfId="0" applyNumberFormat="1" applyFont="1" applyFill="1" applyBorder="1" applyAlignment="1">
      <alignment horizontal="center" vertical="center" wrapText="1" shrinkToFit="1"/>
    </xf>
    <xf numFmtId="0" fontId="14" fillId="3" borderId="7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1" fontId="14" fillId="3" borderId="11" xfId="0" applyNumberFormat="1" applyFont="1" applyFill="1" applyBorder="1" applyAlignment="1">
      <alignment horizontal="center" vertical="center"/>
    </xf>
    <xf numFmtId="1" fontId="14" fillId="3" borderId="10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181" fontId="22" fillId="0" borderId="0" xfId="8" applyNumberFormat="1" applyFont="1" applyFill="1" applyBorder="1" applyAlignment="1">
      <alignment horizontal="center" vertical="center" wrapText="1" shrinkToFit="1"/>
    </xf>
    <xf numFmtId="181" fontId="22" fillId="0" borderId="21" xfId="8" applyNumberFormat="1" applyFont="1" applyFill="1" applyBorder="1" applyAlignment="1">
      <alignment horizontal="center" vertical="center" wrapText="1" shrinkToFit="1"/>
    </xf>
    <xf numFmtId="181" fontId="24" fillId="0" borderId="15" xfId="8" applyNumberFormat="1" applyFont="1" applyFill="1" applyBorder="1" applyAlignment="1">
      <alignment horizontal="center" vertical="center" wrapText="1" shrinkToFit="1"/>
    </xf>
    <xf numFmtId="181" fontId="24" fillId="0" borderId="10" xfId="8" applyNumberFormat="1" applyFont="1" applyFill="1" applyBorder="1" applyAlignment="1">
      <alignment horizontal="center" vertical="center" wrapText="1" shrinkToFit="1"/>
    </xf>
    <xf numFmtId="1" fontId="14" fillId="3" borderId="5" xfId="0" applyNumberFormat="1" applyFont="1" applyFill="1" applyBorder="1" applyAlignment="1">
      <alignment horizontal="center" vertical="center" wrapText="1"/>
    </xf>
    <xf numFmtId="1" fontId="14" fillId="3" borderId="0" xfId="0" applyNumberFormat="1" applyFont="1" applyFill="1" applyBorder="1" applyAlignment="1">
      <alignment horizontal="center" vertical="center" wrapText="1"/>
    </xf>
    <xf numFmtId="1" fontId="14" fillId="3" borderId="21" xfId="0" applyNumberFormat="1" applyFont="1" applyFill="1" applyBorder="1" applyAlignment="1">
      <alignment horizontal="center" vertical="center" wrapText="1"/>
    </xf>
    <xf numFmtId="1" fontId="14" fillId="3" borderId="11" xfId="0" applyNumberFormat="1" applyFont="1" applyFill="1" applyBorder="1" applyAlignment="1">
      <alignment horizontal="center" vertical="center" wrapText="1"/>
    </xf>
    <xf numFmtId="1" fontId="14" fillId="3" borderId="15" xfId="0" applyNumberFormat="1" applyFont="1" applyFill="1" applyBorder="1" applyAlignment="1">
      <alignment horizontal="center" vertical="center" wrapText="1"/>
    </xf>
    <xf numFmtId="1" fontId="14" fillId="3" borderId="10" xfId="0" applyNumberFormat="1" applyFont="1" applyFill="1" applyBorder="1" applyAlignment="1">
      <alignment horizontal="center" vertical="center" wrapText="1"/>
    </xf>
    <xf numFmtId="1" fontId="14" fillId="3" borderId="2" xfId="0" applyNumberFormat="1" applyFont="1" applyFill="1" applyBorder="1" applyAlignment="1">
      <alignment horizontal="center" vertical="center"/>
    </xf>
    <xf numFmtId="1" fontId="14" fillId="3" borderId="3" xfId="0" applyNumberFormat="1" applyFont="1" applyFill="1" applyBorder="1" applyAlignment="1">
      <alignment horizontal="center" vertical="center"/>
    </xf>
    <xf numFmtId="1" fontId="14" fillId="3" borderId="7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shrinkToFit="1"/>
    </xf>
    <xf numFmtId="0" fontId="14" fillId="3" borderId="5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1" fontId="14" fillId="3" borderId="5" xfId="0" applyNumberFormat="1" applyFont="1" applyFill="1" applyBorder="1" applyAlignment="1">
      <alignment horizontal="center" vertical="center"/>
    </xf>
    <xf numFmtId="1" fontId="14" fillId="3" borderId="0" xfId="0" applyNumberFormat="1" applyFont="1" applyFill="1" applyBorder="1" applyAlignment="1">
      <alignment horizontal="center" vertical="center"/>
    </xf>
    <xf numFmtId="1" fontId="14" fillId="3" borderId="21" xfId="0" applyNumberFormat="1" applyFont="1" applyFill="1" applyBorder="1" applyAlignment="1">
      <alignment horizontal="center" vertical="center"/>
    </xf>
    <xf numFmtId="181" fontId="22" fillId="0" borderId="2" xfId="0" applyNumberFormat="1" applyFont="1" applyFill="1" applyBorder="1" applyAlignment="1">
      <alignment horizontal="center" vertical="center" wrapText="1" shrinkToFit="1"/>
    </xf>
    <xf numFmtId="181" fontId="22" fillId="0" borderId="0" xfId="0" applyNumberFormat="1" applyFont="1" applyFill="1" applyBorder="1" applyAlignment="1">
      <alignment horizontal="center" vertical="center" wrapText="1" shrinkToFit="1"/>
    </xf>
    <xf numFmtId="1" fontId="14" fillId="3" borderId="15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 wrapText="1"/>
    </xf>
    <xf numFmtId="181" fontId="22" fillId="0" borderId="3" xfId="0" applyNumberFormat="1" applyFont="1" applyFill="1" applyBorder="1" applyAlignment="1">
      <alignment horizontal="center" vertical="center" wrapText="1" shrinkToFit="1"/>
    </xf>
    <xf numFmtId="181" fontId="22" fillId="0" borderId="21" xfId="0" applyNumberFormat="1" applyFont="1" applyFill="1" applyBorder="1" applyAlignment="1">
      <alignment horizontal="center" vertical="center" wrapText="1" shrinkToFit="1"/>
    </xf>
    <xf numFmtId="1" fontId="70" fillId="0" borderId="0" xfId="0" applyNumberFormat="1" applyFont="1" applyFill="1" applyAlignment="1">
      <alignment horizontal="center" vertical="center"/>
    </xf>
    <xf numFmtId="1" fontId="71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43" fontId="15" fillId="0" borderId="15" xfId="0" applyNumberFormat="1" applyFont="1" applyFill="1" applyBorder="1" applyAlignment="1">
      <alignment horizontal="center" vertical="center" wrapText="1" shrinkToFit="1"/>
    </xf>
    <xf numFmtId="43" fontId="15" fillId="0" borderId="2" xfId="0" applyNumberFormat="1" applyFont="1" applyFill="1" applyBorder="1" applyAlignment="1">
      <alignment horizontal="center" vertical="center" wrapText="1" shrinkToFit="1"/>
    </xf>
    <xf numFmtId="0" fontId="40" fillId="3" borderId="2" xfId="0" applyNumberFormat="1" applyFont="1" applyFill="1" applyBorder="1" applyAlignment="1">
      <alignment horizontal="center" vertical="center"/>
    </xf>
    <xf numFmtId="181" fontId="15" fillId="0" borderId="15" xfId="0" applyNumberFormat="1" applyFont="1" applyFill="1" applyBorder="1" applyAlignment="1">
      <alignment horizontal="center" vertical="center" wrapText="1" shrinkToFit="1"/>
    </xf>
    <xf numFmtId="181" fontId="15" fillId="0" borderId="10" xfId="0" applyNumberFormat="1" applyFont="1" applyFill="1" applyBorder="1" applyAlignment="1">
      <alignment horizontal="center" vertical="center" wrapText="1" shrinkToFit="1"/>
    </xf>
    <xf numFmtId="181" fontId="15" fillId="0" borderId="2" xfId="0" applyNumberFormat="1" applyFont="1" applyFill="1" applyBorder="1" applyAlignment="1">
      <alignment horizontal="center" vertical="center" wrapText="1" shrinkToFit="1"/>
    </xf>
    <xf numFmtId="181" fontId="15" fillId="0" borderId="3" xfId="0" applyNumberFormat="1" applyFont="1" applyFill="1" applyBorder="1" applyAlignment="1">
      <alignment horizontal="center" vertical="center" wrapText="1" shrinkToFit="1"/>
    </xf>
    <xf numFmtId="181" fontId="15" fillId="0" borderId="11" xfId="0" applyNumberFormat="1" applyFont="1" applyFill="1" applyBorder="1" applyAlignment="1">
      <alignment horizontal="center" vertical="center" wrapText="1" shrinkToFit="1"/>
    </xf>
    <xf numFmtId="181" fontId="15" fillId="0" borderId="7" xfId="0" applyNumberFormat="1" applyFont="1" applyFill="1" applyBorder="1" applyAlignment="1">
      <alignment horizontal="center" vertical="center" wrapText="1" shrinkToFit="1"/>
    </xf>
    <xf numFmtId="0" fontId="14" fillId="3" borderId="7" xfId="0" applyNumberFormat="1" applyFont="1" applyFill="1" applyBorder="1" applyAlignment="1">
      <alignment horizontal="center" vertical="center" shrinkToFit="1"/>
    </xf>
    <xf numFmtId="0" fontId="14" fillId="3" borderId="3" xfId="0" applyNumberFormat="1" applyFont="1" applyFill="1" applyBorder="1" applyAlignment="1">
      <alignment horizontal="center" vertical="center" shrinkToFit="1"/>
    </xf>
    <xf numFmtId="179" fontId="15" fillId="0" borderId="15" xfId="0" applyNumberFormat="1" applyFont="1" applyFill="1" applyBorder="1" applyAlignment="1">
      <alignment horizontal="center" vertical="center" wrapText="1" shrinkToFit="1"/>
    </xf>
    <xf numFmtId="179" fontId="15" fillId="0" borderId="2" xfId="0" applyNumberFormat="1" applyFont="1" applyFill="1" applyBorder="1" applyAlignment="1">
      <alignment horizontal="center" vertical="center" wrapText="1" shrinkToFit="1"/>
    </xf>
    <xf numFmtId="178" fontId="15" fillId="0" borderId="15" xfId="0" applyNumberFormat="1" applyFont="1" applyFill="1" applyBorder="1" applyAlignment="1">
      <alignment horizontal="center" vertical="center" wrapText="1" shrinkToFit="1"/>
    </xf>
    <xf numFmtId="178" fontId="15" fillId="0" borderId="10" xfId="0" applyNumberFormat="1" applyFont="1" applyFill="1" applyBorder="1" applyAlignment="1">
      <alignment horizontal="center" vertical="center" wrapText="1" shrinkToFit="1"/>
    </xf>
    <xf numFmtId="178" fontId="15" fillId="0" borderId="2" xfId="0" applyNumberFormat="1" applyFont="1" applyFill="1" applyBorder="1" applyAlignment="1">
      <alignment horizontal="center" vertical="center" wrapText="1" shrinkToFit="1"/>
    </xf>
    <xf numFmtId="178" fontId="15" fillId="0" borderId="3" xfId="0" applyNumberFormat="1" applyFont="1" applyFill="1" applyBorder="1" applyAlignment="1">
      <alignment horizontal="center" vertical="center" wrapText="1" shrinkToFit="1"/>
    </xf>
    <xf numFmtId="0" fontId="1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5" xfId="0" applyNumberFormat="1" applyFont="1" applyFill="1" applyBorder="1" applyAlignment="1">
      <alignment horizontal="center" vertical="center" shrinkToFit="1"/>
    </xf>
    <xf numFmtId="0" fontId="14" fillId="3" borderId="21" xfId="0" applyNumberFormat="1" applyFont="1" applyFill="1" applyBorder="1" applyAlignment="1">
      <alignment horizontal="center" vertical="center" shrinkToFit="1"/>
    </xf>
    <xf numFmtId="0" fontId="14" fillId="3" borderId="5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right"/>
    </xf>
    <xf numFmtId="0" fontId="14" fillId="3" borderId="11" xfId="0" applyNumberFormat="1" applyFont="1" applyFill="1" applyBorder="1" applyAlignment="1">
      <alignment horizontal="center" vertical="center" shrinkToFit="1"/>
    </xf>
    <xf numFmtId="0" fontId="14" fillId="3" borderId="10" xfId="0" applyNumberFormat="1" applyFont="1" applyFill="1" applyBorder="1" applyAlignment="1">
      <alignment horizontal="center" vertical="center" shrinkToFit="1"/>
    </xf>
    <xf numFmtId="177" fontId="24" fillId="0" borderId="15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horizontal="center" vertical="center"/>
    </xf>
    <xf numFmtId="177" fontId="22" fillId="0" borderId="2" xfId="0" applyNumberFormat="1" applyFont="1" applyFill="1" applyBorder="1" applyAlignment="1">
      <alignment horizontal="center" vertical="center"/>
    </xf>
    <xf numFmtId="177" fontId="24" fillId="0" borderId="15" xfId="8" applyNumberFormat="1" applyFont="1" applyFill="1" applyBorder="1" applyAlignment="1">
      <alignment horizontal="center" vertical="center"/>
    </xf>
    <xf numFmtId="177" fontId="22" fillId="0" borderId="0" xfId="8" applyNumberFormat="1" applyFont="1" applyFill="1" applyBorder="1" applyAlignment="1">
      <alignment horizontal="center" vertical="center"/>
    </xf>
    <xf numFmtId="177" fontId="22" fillId="0" borderId="15" xfId="0" applyNumberFormat="1" applyFont="1" applyFill="1" applyBorder="1" applyAlignment="1">
      <alignment horizontal="center" vertical="center"/>
    </xf>
    <xf numFmtId="177" fontId="24" fillId="0" borderId="11" xfId="8" applyNumberFormat="1" applyFont="1" applyFill="1" applyBorder="1" applyAlignment="1">
      <alignment horizontal="center" vertical="center"/>
    </xf>
    <xf numFmtId="177" fontId="22" fillId="0" borderId="5" xfId="8" applyNumberFormat="1" applyFont="1" applyFill="1" applyBorder="1" applyAlignment="1">
      <alignment horizontal="center" vertical="center"/>
    </xf>
    <xf numFmtId="177" fontId="22" fillId="0" borderId="5" xfId="0" applyNumberFormat="1" applyFont="1" applyFill="1" applyBorder="1" applyAlignment="1">
      <alignment horizontal="center" vertical="center"/>
    </xf>
    <xf numFmtId="177" fontId="22" fillId="0" borderId="7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 applyProtection="1">
      <alignment horizontal="center" vertical="center"/>
    </xf>
    <xf numFmtId="177" fontId="15" fillId="0" borderId="3" xfId="0" applyNumberFormat="1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>
      <alignment horizontal="center"/>
    </xf>
    <xf numFmtId="177" fontId="18" fillId="0" borderId="15" xfId="8" applyNumberFormat="1" applyFont="1" applyFill="1" applyBorder="1" applyAlignment="1">
      <alignment horizontal="center" vertical="center"/>
    </xf>
    <xf numFmtId="177" fontId="18" fillId="0" borderId="10" xfId="8" applyNumberFormat="1" applyFont="1" applyFill="1" applyBorder="1" applyAlignment="1">
      <alignment horizontal="center" vertical="center"/>
    </xf>
    <xf numFmtId="177" fontId="15" fillId="0" borderId="0" xfId="8" applyNumberFormat="1" applyFont="1" applyFill="1" applyBorder="1" applyAlignment="1">
      <alignment horizontal="center" vertical="center"/>
    </xf>
    <xf numFmtId="177" fontId="15" fillId="0" borderId="21" xfId="8" applyNumberFormat="1" applyFont="1" applyFill="1" applyBorder="1" applyAlignment="1">
      <alignment horizontal="center" vertical="center"/>
    </xf>
    <xf numFmtId="177" fontId="18" fillId="0" borderId="15" xfId="8" applyNumberFormat="1" applyFont="1" applyFill="1" applyBorder="1" applyAlignment="1" applyProtection="1">
      <alignment horizontal="center" vertical="center"/>
    </xf>
    <xf numFmtId="177" fontId="18" fillId="0" borderId="10" xfId="8" applyNumberFormat="1" applyFont="1" applyFill="1" applyBorder="1" applyAlignment="1" applyProtection="1">
      <alignment horizontal="center" vertical="center"/>
    </xf>
    <xf numFmtId="177" fontId="15" fillId="0" borderId="0" xfId="8" applyNumberFormat="1" applyFont="1" applyFill="1" applyBorder="1" applyAlignment="1" applyProtection="1">
      <alignment horizontal="center" vertical="center"/>
    </xf>
    <xf numFmtId="177" fontId="15" fillId="0" borderId="21" xfId="8" applyNumberFormat="1" applyFont="1" applyFill="1" applyBorder="1" applyAlignment="1" applyProtection="1">
      <alignment horizontal="center" vertical="center"/>
    </xf>
    <xf numFmtId="177" fontId="15" fillId="0" borderId="0" xfId="0" applyNumberFormat="1" applyFont="1" applyFill="1" applyBorder="1" applyAlignment="1" applyProtection="1">
      <alignment horizontal="center" vertical="center"/>
    </xf>
    <xf numFmtId="177" fontId="15" fillId="0" borderId="21" xfId="0" applyNumberFormat="1" applyFont="1" applyFill="1" applyBorder="1" applyAlignment="1" applyProtection="1">
      <alignment horizontal="center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177" fontId="15" fillId="0" borderId="0" xfId="0" applyNumberFormat="1" applyFont="1" applyFill="1" applyBorder="1" applyAlignment="1">
      <alignment horizontal="center" vertical="center"/>
    </xf>
    <xf numFmtId="177" fontId="15" fillId="0" borderId="21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/>
    </xf>
    <xf numFmtId="177" fontId="15" fillId="0" borderId="3" xfId="0" applyNumberFormat="1" applyFont="1" applyFill="1" applyBorder="1" applyAlignment="1">
      <alignment horizontal="center" vertical="center"/>
    </xf>
    <xf numFmtId="0" fontId="14" fillId="3" borderId="13" xfId="0" applyNumberFormat="1" applyFont="1" applyFill="1" applyBorder="1" applyAlignment="1">
      <alignment vertical="center"/>
    </xf>
    <xf numFmtId="0" fontId="14" fillId="3" borderId="8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 vertical="center"/>
    </xf>
    <xf numFmtId="177" fontId="22" fillId="0" borderId="5" xfId="8" applyNumberFormat="1" applyFont="1" applyFill="1" applyBorder="1" applyAlignment="1">
      <alignment horizontal="center" vertical="center" shrinkToFit="1"/>
    </xf>
    <xf numFmtId="177" fontId="22" fillId="0" borderId="0" xfId="8" applyNumberFormat="1" applyFont="1" applyFill="1" applyBorder="1" applyAlignment="1">
      <alignment horizontal="center" vertical="center" shrinkToFit="1"/>
    </xf>
    <xf numFmtId="178" fontId="22" fillId="0" borderId="0" xfId="8" applyNumberFormat="1" applyFont="1" applyFill="1" applyBorder="1" applyAlignment="1">
      <alignment horizontal="center" vertical="center" shrinkToFit="1"/>
    </xf>
    <xf numFmtId="178" fontId="22" fillId="0" borderId="0" xfId="0" applyNumberFormat="1" applyFont="1" applyFill="1" applyBorder="1" applyAlignment="1">
      <alignment horizontal="center" vertical="center" shrinkToFit="1"/>
    </xf>
    <xf numFmtId="178" fontId="22" fillId="0" borderId="2" xfId="0" applyNumberFormat="1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4" fillId="3" borderId="15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177" fontId="24" fillId="0" borderId="11" xfId="8" applyNumberFormat="1" applyFont="1" applyFill="1" applyBorder="1" applyAlignment="1">
      <alignment horizontal="center" vertical="center" shrinkToFit="1"/>
    </xf>
    <xf numFmtId="177" fontId="24" fillId="0" borderId="15" xfId="8" applyNumberFormat="1" applyFont="1" applyFill="1" applyBorder="1" applyAlignment="1">
      <alignment horizontal="center" vertical="center" shrinkToFit="1"/>
    </xf>
    <xf numFmtId="178" fontId="22" fillId="0" borderId="15" xfId="8" applyNumberFormat="1" applyFont="1" applyFill="1" applyBorder="1" applyAlignment="1">
      <alignment horizontal="center" vertical="center" shrinkToFit="1"/>
    </xf>
    <xf numFmtId="178" fontId="24" fillId="0" borderId="15" xfId="8" applyNumberFormat="1" applyFont="1" applyFill="1" applyBorder="1" applyAlignment="1">
      <alignment horizontal="center" vertical="center" shrinkToFit="1"/>
    </xf>
    <xf numFmtId="176" fontId="14" fillId="3" borderId="1" xfId="0" quotePrefix="1" applyNumberFormat="1" applyFont="1" applyFill="1" applyBorder="1" applyAlignment="1">
      <alignment horizontal="center" vertical="center" wrapText="1"/>
    </xf>
    <xf numFmtId="176" fontId="14" fillId="3" borderId="4" xfId="0" quotePrefix="1" applyNumberFormat="1" applyFont="1" applyFill="1" applyBorder="1" applyAlignment="1">
      <alignment horizontal="center" vertical="center"/>
    </xf>
    <xf numFmtId="176" fontId="14" fillId="3" borderId="9" xfId="0" quotePrefix="1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right" vertical="center"/>
    </xf>
    <xf numFmtId="177" fontId="24" fillId="0" borderId="15" xfId="8" applyNumberFormat="1" applyFont="1" applyFill="1" applyBorder="1" applyAlignment="1" applyProtection="1">
      <alignment horizontal="center" vertical="center" shrinkToFit="1"/>
    </xf>
    <xf numFmtId="177" fontId="24" fillId="0" borderId="10" xfId="8" applyNumberFormat="1" applyFont="1" applyFill="1" applyBorder="1" applyAlignment="1" applyProtection="1">
      <alignment horizontal="center" vertical="center" shrinkToFit="1"/>
    </xf>
    <xf numFmtId="177" fontId="22" fillId="0" borderId="0" xfId="0" applyNumberFormat="1" applyFont="1" applyFill="1" applyBorder="1" applyAlignment="1" applyProtection="1">
      <alignment horizontal="center" vertical="center" shrinkToFit="1"/>
    </xf>
    <xf numFmtId="177" fontId="22" fillId="0" borderId="21" xfId="0" applyNumberFormat="1" applyFont="1" applyFill="1" applyBorder="1" applyAlignment="1" applyProtection="1">
      <alignment horizontal="center" vertical="center" shrinkToFit="1"/>
    </xf>
    <xf numFmtId="177" fontId="22" fillId="0" borderId="2" xfId="0" applyNumberFormat="1" applyFont="1" applyFill="1" applyBorder="1" applyAlignment="1" applyProtection="1">
      <alignment horizontal="center" vertical="center" shrinkToFit="1"/>
    </xf>
    <xf numFmtId="177" fontId="22" fillId="0" borderId="3" xfId="0" applyNumberFormat="1" applyFont="1" applyFill="1" applyBorder="1" applyAlignment="1" applyProtection="1">
      <alignment horizontal="center" vertical="center" shrinkToFit="1"/>
    </xf>
    <xf numFmtId="1" fontId="71" fillId="0" borderId="0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/>
    </xf>
  </cellXfs>
  <cellStyles count="22">
    <cellStyle name="쉼표 [0]" xfId="2" builtinId="6"/>
    <cellStyle name="쉼표 [0] 2" xfId="3"/>
    <cellStyle name="쉼표 [0] 3" xfId="4"/>
    <cellStyle name="쉼표 [0] 4" xfId="5"/>
    <cellStyle name="콤마 [0]_7. 인구이동" xfId="6"/>
    <cellStyle name="콤마_통Ⅱ" xfId="7"/>
    <cellStyle name="표준" xfId="0" builtinId="0"/>
    <cellStyle name="표준 10" xfId="18"/>
    <cellStyle name="표준 11" xfId="20"/>
    <cellStyle name="표준 12" xfId="21"/>
    <cellStyle name="표준 2" xfId="1"/>
    <cellStyle name="표준 2 15" xfId="8"/>
    <cellStyle name="표준 2 2" xfId="9"/>
    <cellStyle name="표준 2 2 2" xfId="19"/>
    <cellStyle name="표준 3" xfId="10"/>
    <cellStyle name="표준 3 2" xfId="16"/>
    <cellStyle name="표준 4" xfId="11"/>
    <cellStyle name="표준 5" xfId="12"/>
    <cellStyle name="표준 6" xfId="13"/>
    <cellStyle name="표준 7" xfId="14"/>
    <cellStyle name="표준 8" xfId="15"/>
    <cellStyle name="표준 9" xfId="17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zoomScale="70" zoomScaleSheetLayoutView="70" workbookViewId="0">
      <selection activeCell="A2" sqref="A2"/>
    </sheetView>
  </sheetViews>
  <sheetFormatPr defaultColWidth="9" defaultRowHeight="15.75"/>
  <cols>
    <col min="1" max="1" width="8.625" style="283" customWidth="1"/>
    <col min="2" max="4" width="14.625" style="283" customWidth="1"/>
    <col min="5" max="6" width="15.625" style="132" customWidth="1"/>
    <col min="7" max="7" width="11" style="132" bestFit="1" customWidth="1"/>
    <col min="8" max="16384" width="9" style="132"/>
  </cols>
  <sheetData>
    <row r="1" spans="1:8" ht="5.0999999999999996" customHeight="1"/>
    <row r="2" spans="1:8" ht="50.1" customHeight="1">
      <c r="A2" s="43"/>
      <c r="B2" s="43"/>
      <c r="C2" s="43"/>
      <c r="D2" s="43"/>
      <c r="E2" s="43"/>
      <c r="F2" s="43"/>
    </row>
    <row r="3" spans="1:8" s="284" customFormat="1" ht="21" customHeight="1">
      <c r="A3" s="483" t="s">
        <v>0</v>
      </c>
      <c r="B3" s="483"/>
      <c r="C3" s="483"/>
      <c r="D3" s="483"/>
      <c r="E3" s="483"/>
      <c r="F3" s="484"/>
    </row>
    <row r="4" spans="1:8" s="284" customFormat="1" ht="19.5" customHeight="1">
      <c r="A4" s="485" t="s">
        <v>1</v>
      </c>
      <c r="B4" s="485"/>
      <c r="C4" s="485"/>
      <c r="D4" s="485"/>
      <c r="E4" s="485"/>
      <c r="F4" s="486"/>
    </row>
    <row r="5" spans="1:8" s="28" customFormat="1" ht="19.5" customHeight="1">
      <c r="A5" s="26" t="s">
        <v>2</v>
      </c>
      <c r="B5" s="26"/>
      <c r="C5" s="25"/>
      <c r="D5" s="25"/>
      <c r="E5" s="26"/>
      <c r="F5" s="153" t="s">
        <v>3</v>
      </c>
    </row>
    <row r="6" spans="1:8" s="28" customFormat="1" ht="24" customHeight="1">
      <c r="A6" s="494" t="s">
        <v>292</v>
      </c>
      <c r="B6" s="494" t="s">
        <v>768</v>
      </c>
      <c r="C6" s="487" t="s">
        <v>769</v>
      </c>
      <c r="D6" s="487"/>
      <c r="E6" s="487"/>
      <c r="F6" s="488"/>
    </row>
    <row r="7" spans="1:8" s="29" customFormat="1" ht="24" customHeight="1">
      <c r="A7" s="495"/>
      <c r="B7" s="495"/>
      <c r="C7" s="489" t="s">
        <v>770</v>
      </c>
      <c r="D7" s="490"/>
      <c r="E7" s="493" t="s">
        <v>289</v>
      </c>
      <c r="F7" s="329"/>
    </row>
    <row r="8" spans="1:8" s="29" customFormat="1" ht="24" customHeight="1">
      <c r="A8" s="495"/>
      <c r="B8" s="495"/>
      <c r="C8" s="489"/>
      <c r="D8" s="490"/>
      <c r="E8" s="489"/>
      <c r="F8" s="330" t="s">
        <v>293</v>
      </c>
    </row>
    <row r="9" spans="1:8" s="29" customFormat="1" ht="24" customHeight="1">
      <c r="A9" s="496"/>
      <c r="B9" s="496"/>
      <c r="C9" s="491"/>
      <c r="D9" s="492"/>
      <c r="E9" s="331" t="s">
        <v>4</v>
      </c>
      <c r="F9" s="332" t="s">
        <v>5</v>
      </c>
    </row>
    <row r="10" spans="1:8" s="44" customFormat="1" ht="33.950000000000003" customHeight="1">
      <c r="A10" s="35">
        <v>2016</v>
      </c>
      <c r="B10" s="151">
        <v>101180</v>
      </c>
      <c r="C10" s="482">
        <v>99016</v>
      </c>
      <c r="D10" s="482"/>
      <c r="E10" s="151">
        <v>27606</v>
      </c>
      <c r="F10" s="49">
        <v>3785</v>
      </c>
    </row>
    <row r="11" spans="1:8" s="279" customFormat="1" ht="33.950000000000003" customHeight="1">
      <c r="A11" s="35">
        <v>2017</v>
      </c>
      <c r="B11" s="151">
        <v>100845</v>
      </c>
      <c r="C11" s="482">
        <v>99685</v>
      </c>
      <c r="D11" s="482"/>
      <c r="E11" s="151">
        <v>27723</v>
      </c>
      <c r="F11" s="49">
        <v>4684</v>
      </c>
      <c r="G11" s="45"/>
    </row>
    <row r="12" spans="1:8" s="279" customFormat="1" ht="33.950000000000003" customHeight="1">
      <c r="A12" s="35">
        <v>2018</v>
      </c>
      <c r="B12" s="151">
        <v>101609</v>
      </c>
      <c r="C12" s="482">
        <v>101080</v>
      </c>
      <c r="D12" s="482"/>
      <c r="E12" s="151">
        <v>27742</v>
      </c>
      <c r="F12" s="49">
        <v>4860</v>
      </c>
      <c r="G12" s="45"/>
    </row>
    <row r="13" spans="1:8" s="44" customFormat="1" ht="33.950000000000003" customHeight="1">
      <c r="A13" s="35">
        <v>2019</v>
      </c>
      <c r="B13" s="151">
        <v>102481</v>
      </c>
      <c r="C13" s="482">
        <v>102476</v>
      </c>
      <c r="D13" s="482"/>
      <c r="E13" s="151">
        <v>27771</v>
      </c>
      <c r="F13" s="49">
        <v>5001</v>
      </c>
      <c r="G13" s="45"/>
      <c r="H13" s="280"/>
    </row>
    <row r="14" spans="1:8" s="279" customFormat="1" ht="33.950000000000003" customHeight="1">
      <c r="A14" s="35">
        <v>2020</v>
      </c>
      <c r="B14" s="152">
        <v>103316</v>
      </c>
      <c r="C14" s="501">
        <v>106034</v>
      </c>
      <c r="D14" s="501"/>
      <c r="E14" s="152">
        <v>27826</v>
      </c>
      <c r="F14" s="50">
        <v>5009</v>
      </c>
      <c r="G14" s="45"/>
      <c r="H14" s="280"/>
    </row>
    <row r="15" spans="1:8" s="44" customFormat="1" ht="33.950000000000003" customHeight="1">
      <c r="A15" s="202">
        <v>2021</v>
      </c>
      <c r="B15" s="165">
        <v>106570</v>
      </c>
      <c r="C15" s="502">
        <v>106870</v>
      </c>
      <c r="D15" s="502"/>
      <c r="E15" s="165">
        <v>27851</v>
      </c>
      <c r="F15" s="148">
        <v>5150</v>
      </c>
      <c r="G15" s="45"/>
      <c r="H15" s="280"/>
    </row>
    <row r="16" spans="1:8" ht="24" customHeight="1">
      <c r="A16" s="494" t="s">
        <v>292</v>
      </c>
      <c r="B16" s="498" t="s">
        <v>771</v>
      </c>
      <c r="C16" s="498"/>
      <c r="D16" s="498"/>
      <c r="E16" s="498"/>
      <c r="F16" s="330" t="s">
        <v>290</v>
      </c>
      <c r="H16" s="280"/>
    </row>
    <row r="17" spans="1:7" s="281" customFormat="1" ht="28.5" customHeight="1">
      <c r="A17" s="495"/>
      <c r="B17" s="481" t="s">
        <v>772</v>
      </c>
      <c r="C17" s="333" t="s">
        <v>291</v>
      </c>
      <c r="D17" s="334" t="s">
        <v>493</v>
      </c>
      <c r="E17" s="330" t="s">
        <v>494</v>
      </c>
      <c r="F17" s="335"/>
    </row>
    <row r="18" spans="1:7" s="281" customFormat="1" ht="15.95" customHeight="1">
      <c r="A18" s="495"/>
      <c r="B18" s="490" t="s">
        <v>6</v>
      </c>
      <c r="C18" s="495" t="s">
        <v>7</v>
      </c>
      <c r="D18" s="499" t="s">
        <v>8</v>
      </c>
      <c r="E18" s="499" t="s">
        <v>9</v>
      </c>
      <c r="F18" s="336" t="s">
        <v>10</v>
      </c>
    </row>
    <row r="19" spans="1:7" s="281" customFormat="1" ht="15.95" customHeight="1">
      <c r="A19" s="496"/>
      <c r="B19" s="492"/>
      <c r="C19" s="496"/>
      <c r="D19" s="500"/>
      <c r="E19" s="500"/>
      <c r="F19" s="337" t="s">
        <v>11</v>
      </c>
    </row>
    <row r="20" spans="1:7" s="281" customFormat="1" ht="33.950000000000003" customHeight="1">
      <c r="A20" s="35">
        <v>2016</v>
      </c>
      <c r="B20" s="151">
        <v>62471</v>
      </c>
      <c r="C20" s="151">
        <v>1407</v>
      </c>
      <c r="D20" s="151">
        <v>2078</v>
      </c>
      <c r="E20" s="151">
        <v>5454</v>
      </c>
      <c r="F20" s="49">
        <v>97.9</v>
      </c>
      <c r="G20" s="282"/>
    </row>
    <row r="21" spans="1:7" s="281" customFormat="1" ht="33.950000000000003" customHeight="1">
      <c r="A21" s="35">
        <v>2017</v>
      </c>
      <c r="B21" s="151">
        <v>62984</v>
      </c>
      <c r="C21" s="151">
        <v>1438</v>
      </c>
      <c r="D21" s="151">
        <v>2086</v>
      </c>
      <c r="E21" s="151">
        <v>5454</v>
      </c>
      <c r="F21" s="49">
        <v>98.84</v>
      </c>
      <c r="G21" s="282"/>
    </row>
    <row r="22" spans="1:7" s="281" customFormat="1" ht="33.950000000000003" customHeight="1">
      <c r="A22" s="35">
        <v>2018</v>
      </c>
      <c r="B22" s="151">
        <v>64360</v>
      </c>
      <c r="C22" s="151">
        <v>1438</v>
      </c>
      <c r="D22" s="151">
        <v>2086</v>
      </c>
      <c r="E22" s="151">
        <v>5454</v>
      </c>
      <c r="F22" s="49">
        <v>99.5</v>
      </c>
      <c r="G22" s="282"/>
    </row>
    <row r="23" spans="1:7" s="281" customFormat="1" ht="33.950000000000003" customHeight="1">
      <c r="A23" s="35">
        <v>2019</v>
      </c>
      <c r="B23" s="151">
        <v>65708</v>
      </c>
      <c r="C23" s="151">
        <v>1457</v>
      </c>
      <c r="D23" s="151">
        <v>2086</v>
      </c>
      <c r="E23" s="151">
        <v>5454</v>
      </c>
      <c r="F23" s="49">
        <v>100</v>
      </c>
      <c r="G23" s="282"/>
    </row>
    <row r="24" spans="1:7" s="281" customFormat="1" ht="33.950000000000003" customHeight="1">
      <c r="A24" s="35">
        <v>2020</v>
      </c>
      <c r="B24" s="152">
        <v>69107</v>
      </c>
      <c r="C24" s="152">
        <v>1561</v>
      </c>
      <c r="D24" s="152">
        <v>2086</v>
      </c>
      <c r="E24" s="152">
        <v>5454</v>
      </c>
      <c r="F24" s="50">
        <v>102.6</v>
      </c>
      <c r="G24" s="282"/>
    </row>
    <row r="25" spans="1:7" s="281" customFormat="1" ht="33.950000000000003" customHeight="1">
      <c r="A25" s="278">
        <v>2021</v>
      </c>
      <c r="B25" s="165">
        <v>69879</v>
      </c>
      <c r="C25" s="165">
        <v>1600</v>
      </c>
      <c r="D25" s="165">
        <v>2086</v>
      </c>
      <c r="E25" s="165">
        <v>5454</v>
      </c>
      <c r="F25" s="148">
        <v>100.3</v>
      </c>
      <c r="G25" s="282"/>
    </row>
    <row r="26" spans="1:7" s="281" customFormat="1" ht="26.45" customHeight="1">
      <c r="A26" s="497" t="s">
        <v>294</v>
      </c>
      <c r="B26" s="497"/>
      <c r="C26" s="497"/>
      <c r="D26" s="497"/>
      <c r="E26" s="497"/>
      <c r="F26" s="497"/>
    </row>
    <row r="27" spans="1:7" s="281" customFormat="1" ht="15.95" customHeight="1">
      <c r="A27" s="285" t="s">
        <v>12</v>
      </c>
      <c r="B27" s="51"/>
      <c r="C27" s="51"/>
      <c r="D27" s="51"/>
      <c r="E27" s="34"/>
      <c r="F27" s="34"/>
    </row>
    <row r="28" spans="1:7" ht="17.25" customHeight="1">
      <c r="A28" s="286"/>
      <c r="B28" s="47"/>
      <c r="C28" s="47"/>
      <c r="D28" s="47"/>
      <c r="E28" s="48"/>
      <c r="F28" s="48"/>
    </row>
    <row r="29" spans="1:7">
      <c r="C29" s="287"/>
    </row>
  </sheetData>
  <mergeCells count="20">
    <mergeCell ref="A26:F26"/>
    <mergeCell ref="C13:D13"/>
    <mergeCell ref="B16:E16"/>
    <mergeCell ref="B18:B19"/>
    <mergeCell ref="C18:C19"/>
    <mergeCell ref="D18:D19"/>
    <mergeCell ref="E18:E19"/>
    <mergeCell ref="C14:D14"/>
    <mergeCell ref="C15:D15"/>
    <mergeCell ref="A16:A19"/>
    <mergeCell ref="C10:D10"/>
    <mergeCell ref="C11:D11"/>
    <mergeCell ref="C12:D12"/>
    <mergeCell ref="A3:F3"/>
    <mergeCell ref="A4:F4"/>
    <mergeCell ref="C6:F6"/>
    <mergeCell ref="C7:D9"/>
    <mergeCell ref="E7:E8"/>
    <mergeCell ref="A6:A9"/>
    <mergeCell ref="B6:B9"/>
  </mergeCells>
  <phoneticPr fontId="7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view="pageBreakPreview" zoomScale="70" zoomScaleSheetLayoutView="70" workbookViewId="0">
      <selection activeCell="A2" sqref="A2"/>
    </sheetView>
  </sheetViews>
  <sheetFormatPr defaultRowHeight="15.75"/>
  <cols>
    <col min="1" max="1" width="7.125" style="283" customWidth="1"/>
    <col min="2" max="2" width="5.875" style="283" customWidth="1"/>
    <col min="3" max="3" width="5.5" style="283" customWidth="1"/>
    <col min="4" max="4" width="5.25" style="283" customWidth="1"/>
    <col min="5" max="5" width="5.5" style="283" customWidth="1"/>
    <col min="6" max="7" width="5.25" style="283" customWidth="1"/>
    <col min="8" max="8" width="6" style="283" customWidth="1"/>
    <col min="9" max="12" width="5.5" style="283" customWidth="1"/>
    <col min="13" max="13" width="6.5" style="283" customWidth="1"/>
    <col min="14" max="15" width="5.5" style="283" customWidth="1"/>
    <col min="16" max="16384" width="9" style="132"/>
  </cols>
  <sheetData>
    <row r="1" spans="1:15" ht="5.0999999999999996" customHeight="1"/>
    <row r="2" spans="1:15" ht="50.1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s="315" customFormat="1" ht="21" customHeight="1">
      <c r="A3" s="639" t="s">
        <v>611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</row>
    <row r="4" spans="1:15" s="315" customFormat="1" ht="20.100000000000001" customHeight="1">
      <c r="A4" s="640" t="s">
        <v>115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</row>
    <row r="5" spans="1:15" s="18" customFormat="1" ht="20.100000000000001" customHeight="1">
      <c r="A5" s="95" t="s">
        <v>116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96"/>
      <c r="N5" s="129"/>
      <c r="O5" s="96" t="s">
        <v>117</v>
      </c>
    </row>
    <row r="6" spans="1:15" s="18" customFormat="1" ht="16.5" customHeight="1">
      <c r="A6" s="494" t="s">
        <v>582</v>
      </c>
      <c r="B6" s="636" t="s">
        <v>583</v>
      </c>
      <c r="C6" s="599"/>
      <c r="D6" s="620" t="s">
        <v>584</v>
      </c>
      <c r="E6" s="618"/>
      <c r="F6" s="618"/>
      <c r="G6" s="618"/>
      <c r="H6" s="618"/>
      <c r="I6" s="618"/>
      <c r="J6" s="618"/>
      <c r="K6" s="619"/>
      <c r="L6" s="620" t="s">
        <v>585</v>
      </c>
      <c r="M6" s="618"/>
      <c r="N6" s="618"/>
      <c r="O6" s="619"/>
    </row>
    <row r="7" spans="1:15" s="18" customFormat="1" ht="16.5" customHeight="1">
      <c r="A7" s="495"/>
      <c r="B7" s="624"/>
      <c r="C7" s="625"/>
      <c r="D7" s="526" t="s">
        <v>118</v>
      </c>
      <c r="E7" s="622"/>
      <c r="F7" s="622"/>
      <c r="G7" s="622"/>
      <c r="H7" s="622"/>
      <c r="I7" s="622"/>
      <c r="J7" s="622"/>
      <c r="K7" s="603"/>
      <c r="L7" s="630"/>
      <c r="M7" s="631"/>
      <c r="N7" s="631"/>
      <c r="O7" s="632"/>
    </row>
    <row r="8" spans="1:15" s="18" customFormat="1" ht="16.5" customHeight="1">
      <c r="A8" s="495"/>
      <c r="B8" s="624"/>
      <c r="C8" s="625"/>
      <c r="D8" s="598" t="s">
        <v>586</v>
      </c>
      <c r="E8" s="599"/>
      <c r="F8" s="597" t="s">
        <v>587</v>
      </c>
      <c r="G8" s="599"/>
      <c r="H8" s="597" t="s">
        <v>588</v>
      </c>
      <c r="I8" s="599"/>
      <c r="J8" s="620" t="s">
        <v>589</v>
      </c>
      <c r="K8" s="619"/>
      <c r="L8" s="612" t="s">
        <v>119</v>
      </c>
      <c r="M8" s="613"/>
      <c r="N8" s="613"/>
      <c r="O8" s="614"/>
    </row>
    <row r="9" spans="1:15" s="18" customFormat="1" ht="16.5" customHeight="1">
      <c r="A9" s="495"/>
      <c r="B9" s="624"/>
      <c r="C9" s="625"/>
      <c r="D9" s="622" t="s">
        <v>120</v>
      </c>
      <c r="E9" s="603"/>
      <c r="F9" s="526" t="s">
        <v>121</v>
      </c>
      <c r="G9" s="603"/>
      <c r="H9" s="604" t="s">
        <v>122</v>
      </c>
      <c r="I9" s="605"/>
      <c r="J9" s="604"/>
      <c r="K9" s="605"/>
      <c r="L9" s="615"/>
      <c r="M9" s="616"/>
      <c r="N9" s="616"/>
      <c r="O9" s="617"/>
    </row>
    <row r="10" spans="1:15" s="18" customFormat="1" ht="16.5" customHeight="1">
      <c r="A10" s="496"/>
      <c r="B10" s="526"/>
      <c r="C10" s="603"/>
      <c r="D10" s="348" t="s">
        <v>590</v>
      </c>
      <c r="E10" s="344" t="s">
        <v>591</v>
      </c>
      <c r="F10" s="344" t="s">
        <v>434</v>
      </c>
      <c r="G10" s="344" t="s">
        <v>591</v>
      </c>
      <c r="H10" s="344" t="s">
        <v>590</v>
      </c>
      <c r="I10" s="344" t="s">
        <v>591</v>
      </c>
      <c r="J10" s="344" t="s">
        <v>590</v>
      </c>
      <c r="K10" s="344" t="s">
        <v>591</v>
      </c>
      <c r="L10" s="597" t="s">
        <v>590</v>
      </c>
      <c r="M10" s="599"/>
      <c r="N10" s="597" t="s">
        <v>591</v>
      </c>
      <c r="O10" s="599"/>
    </row>
    <row r="11" spans="1:15" s="18" customFormat="1" ht="18" customHeight="1">
      <c r="A11" s="133">
        <v>2018</v>
      </c>
      <c r="B11" s="166">
        <v>30</v>
      </c>
      <c r="C11" s="142">
        <v>4.91</v>
      </c>
      <c r="D11" s="166">
        <v>3</v>
      </c>
      <c r="E11" s="168">
        <v>0.13</v>
      </c>
      <c r="F11" s="166">
        <v>1</v>
      </c>
      <c r="G11" s="168">
        <v>0.1</v>
      </c>
      <c r="H11" s="166">
        <v>2</v>
      </c>
      <c r="I11" s="168">
        <v>2.7E-2</v>
      </c>
      <c r="J11" s="166" t="s">
        <v>26</v>
      </c>
      <c r="K11" s="166" t="s">
        <v>26</v>
      </c>
      <c r="L11" s="596">
        <v>2</v>
      </c>
      <c r="M11" s="596"/>
      <c r="N11" s="633">
        <v>0.59</v>
      </c>
      <c r="O11" s="637"/>
    </row>
    <row r="12" spans="1:15" s="18" customFormat="1" ht="18" customHeight="1">
      <c r="A12" s="134">
        <v>2019</v>
      </c>
      <c r="B12" s="151">
        <v>30</v>
      </c>
      <c r="C12" s="143">
        <v>4.91</v>
      </c>
      <c r="D12" s="151">
        <v>3</v>
      </c>
      <c r="E12" s="170">
        <v>0.13</v>
      </c>
      <c r="F12" s="151">
        <v>1</v>
      </c>
      <c r="G12" s="170">
        <v>0.1</v>
      </c>
      <c r="H12" s="151">
        <v>2</v>
      </c>
      <c r="I12" s="170">
        <v>2.7E-2</v>
      </c>
      <c r="J12" s="151" t="s">
        <v>26</v>
      </c>
      <c r="K12" s="151" t="s">
        <v>26</v>
      </c>
      <c r="L12" s="482">
        <v>2</v>
      </c>
      <c r="M12" s="482"/>
      <c r="N12" s="634">
        <v>0.59</v>
      </c>
      <c r="O12" s="638"/>
    </row>
    <row r="13" spans="1:15" s="18" customFormat="1" ht="18" customHeight="1">
      <c r="A13" s="134">
        <v>2020</v>
      </c>
      <c r="B13" s="139">
        <v>54</v>
      </c>
      <c r="C13" s="316">
        <v>5.21</v>
      </c>
      <c r="D13" s="152">
        <v>6</v>
      </c>
      <c r="E13" s="169">
        <v>0.42</v>
      </c>
      <c r="F13" s="152">
        <v>1</v>
      </c>
      <c r="G13" s="169">
        <v>0.09</v>
      </c>
      <c r="H13" s="152">
        <v>3</v>
      </c>
      <c r="I13" s="170">
        <v>2.7E-2</v>
      </c>
      <c r="J13" s="152">
        <v>2</v>
      </c>
      <c r="K13" s="169">
        <v>0.15</v>
      </c>
      <c r="L13" s="501">
        <v>27</v>
      </c>
      <c r="M13" s="501"/>
      <c r="N13" s="608">
        <v>0.6</v>
      </c>
      <c r="O13" s="609"/>
    </row>
    <row r="14" spans="1:15" s="18" customFormat="1" ht="18" customHeight="1">
      <c r="A14" s="135">
        <v>2021</v>
      </c>
      <c r="B14" s="317">
        <v>37</v>
      </c>
      <c r="C14" s="318">
        <v>5.34</v>
      </c>
      <c r="D14" s="140">
        <v>6</v>
      </c>
      <c r="E14" s="319">
        <v>0.42</v>
      </c>
      <c r="F14" s="140">
        <v>1</v>
      </c>
      <c r="G14" s="319">
        <v>0.09</v>
      </c>
      <c r="H14" s="140">
        <v>3</v>
      </c>
      <c r="I14" s="170">
        <v>2.7E-2</v>
      </c>
      <c r="J14" s="140">
        <v>2</v>
      </c>
      <c r="K14" s="319">
        <v>0.15</v>
      </c>
      <c r="L14" s="502">
        <v>2</v>
      </c>
      <c r="M14" s="502"/>
      <c r="N14" s="610">
        <v>0.6</v>
      </c>
      <c r="O14" s="611"/>
    </row>
    <row r="15" spans="1:15" s="18" customFormat="1" ht="17.45" customHeight="1">
      <c r="A15" s="494" t="s">
        <v>539</v>
      </c>
      <c r="B15" s="597" t="s">
        <v>592</v>
      </c>
      <c r="C15" s="599"/>
      <c r="D15" s="620" t="s">
        <v>593</v>
      </c>
      <c r="E15" s="618"/>
      <c r="F15" s="618"/>
      <c r="G15" s="618"/>
      <c r="H15" s="618"/>
      <c r="I15" s="619"/>
      <c r="J15" s="620" t="s">
        <v>594</v>
      </c>
      <c r="K15" s="618"/>
      <c r="L15" s="618"/>
      <c r="M15" s="618"/>
      <c r="N15" s="618"/>
      <c r="O15" s="619"/>
    </row>
    <row r="16" spans="1:15" s="18" customFormat="1" ht="17.45" customHeight="1">
      <c r="A16" s="495"/>
      <c r="B16" s="624"/>
      <c r="C16" s="625"/>
      <c r="D16" s="526" t="s">
        <v>123</v>
      </c>
      <c r="E16" s="622"/>
      <c r="F16" s="622"/>
      <c r="G16" s="622"/>
      <c r="H16" s="622"/>
      <c r="I16" s="603"/>
      <c r="J16" s="526" t="s">
        <v>124</v>
      </c>
      <c r="K16" s="622"/>
      <c r="L16" s="622"/>
      <c r="M16" s="622"/>
      <c r="N16" s="622"/>
      <c r="O16" s="603"/>
    </row>
    <row r="17" spans="1:15" s="18" customFormat="1" ht="17.45" customHeight="1">
      <c r="A17" s="495"/>
      <c r="B17" s="606" t="s">
        <v>125</v>
      </c>
      <c r="C17" s="607"/>
      <c r="D17" s="597" t="s">
        <v>595</v>
      </c>
      <c r="E17" s="599"/>
      <c r="F17" s="597" t="s">
        <v>596</v>
      </c>
      <c r="G17" s="599"/>
      <c r="H17" s="597" t="s">
        <v>597</v>
      </c>
      <c r="I17" s="599"/>
      <c r="J17" s="597" t="s">
        <v>595</v>
      </c>
      <c r="K17" s="598"/>
      <c r="L17" s="598"/>
      <c r="M17" s="599"/>
      <c r="N17" s="620" t="s">
        <v>598</v>
      </c>
      <c r="O17" s="619"/>
    </row>
    <row r="18" spans="1:15" s="18" customFormat="1" ht="17.45" customHeight="1">
      <c r="A18" s="495"/>
      <c r="B18" s="600"/>
      <c r="C18" s="602"/>
      <c r="D18" s="526" t="s">
        <v>120</v>
      </c>
      <c r="E18" s="603"/>
      <c r="F18" s="526"/>
      <c r="G18" s="603"/>
      <c r="H18" s="604" t="s">
        <v>96</v>
      </c>
      <c r="I18" s="605"/>
      <c r="J18" s="604" t="s">
        <v>126</v>
      </c>
      <c r="K18" s="635"/>
      <c r="L18" s="635"/>
      <c r="M18" s="605"/>
      <c r="N18" s="604"/>
      <c r="O18" s="605"/>
    </row>
    <row r="19" spans="1:15" s="18" customFormat="1" ht="17.45" customHeight="1">
      <c r="A19" s="496"/>
      <c r="B19" s="344" t="s">
        <v>590</v>
      </c>
      <c r="C19" s="344" t="s">
        <v>591</v>
      </c>
      <c r="D19" s="344" t="s">
        <v>590</v>
      </c>
      <c r="E19" s="344" t="s">
        <v>462</v>
      </c>
      <c r="F19" s="344" t="s">
        <v>590</v>
      </c>
      <c r="G19" s="344" t="s">
        <v>591</v>
      </c>
      <c r="H19" s="344" t="s">
        <v>434</v>
      </c>
      <c r="I19" s="344" t="s">
        <v>591</v>
      </c>
      <c r="J19" s="597" t="s">
        <v>590</v>
      </c>
      <c r="K19" s="599"/>
      <c r="L19" s="597" t="s">
        <v>591</v>
      </c>
      <c r="M19" s="599"/>
      <c r="N19" s="348" t="s">
        <v>590</v>
      </c>
      <c r="O19" s="344" t="s">
        <v>591</v>
      </c>
    </row>
    <row r="20" spans="1:15" s="18" customFormat="1" ht="18" customHeight="1">
      <c r="A20" s="133">
        <v>2018</v>
      </c>
      <c r="B20" s="166">
        <v>4</v>
      </c>
      <c r="C20" s="168">
        <v>0.75</v>
      </c>
      <c r="D20" s="166">
        <v>4</v>
      </c>
      <c r="E20" s="168">
        <v>2.2799999999999998</v>
      </c>
      <c r="F20" s="166">
        <v>4</v>
      </c>
      <c r="G20" s="168">
        <v>2.2799999999999998</v>
      </c>
      <c r="H20" s="166" t="s">
        <v>26</v>
      </c>
      <c r="I20" s="168" t="s">
        <v>26</v>
      </c>
      <c r="J20" s="596">
        <v>6</v>
      </c>
      <c r="K20" s="596"/>
      <c r="L20" s="633">
        <v>0.98</v>
      </c>
      <c r="M20" s="633"/>
      <c r="N20" s="166">
        <v>2</v>
      </c>
      <c r="O20" s="172">
        <v>0.04</v>
      </c>
    </row>
    <row r="21" spans="1:15" s="18" customFormat="1" ht="18" customHeight="1">
      <c r="A21" s="134">
        <v>2019</v>
      </c>
      <c r="B21" s="137">
        <v>4</v>
      </c>
      <c r="C21" s="170">
        <v>0.75</v>
      </c>
      <c r="D21" s="151">
        <v>4</v>
      </c>
      <c r="E21" s="170">
        <v>2.2799999999999998</v>
      </c>
      <c r="F21" s="151">
        <v>4</v>
      </c>
      <c r="G21" s="170">
        <v>2.2799999999999998</v>
      </c>
      <c r="H21" s="151" t="s">
        <v>26</v>
      </c>
      <c r="I21" s="170" t="s">
        <v>26</v>
      </c>
      <c r="J21" s="482">
        <v>6</v>
      </c>
      <c r="K21" s="482"/>
      <c r="L21" s="634">
        <v>0.98</v>
      </c>
      <c r="M21" s="634"/>
      <c r="N21" s="151">
        <v>2</v>
      </c>
      <c r="O21" s="171">
        <v>0.04</v>
      </c>
    </row>
    <row r="22" spans="1:15" s="18" customFormat="1" ht="18" customHeight="1">
      <c r="A22" s="134">
        <v>2020</v>
      </c>
      <c r="B22" s="139">
        <v>4</v>
      </c>
      <c r="C22" s="169">
        <v>0.75</v>
      </c>
      <c r="D22" s="152">
        <v>4</v>
      </c>
      <c r="E22" s="169">
        <v>2.2799999999999998</v>
      </c>
      <c r="F22" s="152">
        <v>4</v>
      </c>
      <c r="G22" s="169">
        <v>2.2799999999999998</v>
      </c>
      <c r="H22" s="152" t="s">
        <v>26</v>
      </c>
      <c r="I22" s="169" t="s">
        <v>26</v>
      </c>
      <c r="J22" s="501">
        <v>6</v>
      </c>
      <c r="K22" s="501"/>
      <c r="L22" s="608">
        <v>0.98</v>
      </c>
      <c r="M22" s="608"/>
      <c r="N22" s="152">
        <v>2</v>
      </c>
      <c r="O22" s="144">
        <v>0.04</v>
      </c>
    </row>
    <row r="23" spans="1:15" s="18" customFormat="1" ht="18" customHeight="1">
      <c r="A23" s="145">
        <v>2021</v>
      </c>
      <c r="B23" s="146">
        <v>6</v>
      </c>
      <c r="C23" s="167">
        <v>0.75</v>
      </c>
      <c r="D23" s="165">
        <v>4</v>
      </c>
      <c r="E23" s="167">
        <v>2.2799999999999998</v>
      </c>
      <c r="F23" s="165">
        <v>4</v>
      </c>
      <c r="G23" s="167">
        <v>2.2799999999999998</v>
      </c>
      <c r="H23" s="165" t="s">
        <v>284</v>
      </c>
      <c r="I23" s="167" t="s">
        <v>284</v>
      </c>
      <c r="J23" s="502">
        <v>6</v>
      </c>
      <c r="K23" s="502"/>
      <c r="L23" s="610">
        <v>0.98</v>
      </c>
      <c r="M23" s="610"/>
      <c r="N23" s="165">
        <v>2</v>
      </c>
      <c r="O23" s="147">
        <v>0.04</v>
      </c>
    </row>
    <row r="24" spans="1:15" s="18" customFormat="1" ht="17.45" customHeight="1">
      <c r="A24" s="494" t="s">
        <v>539</v>
      </c>
      <c r="B24" s="624" t="s">
        <v>463</v>
      </c>
      <c r="C24" s="629"/>
      <c r="D24" s="629"/>
      <c r="E24" s="625"/>
      <c r="F24" s="630" t="s">
        <v>599</v>
      </c>
      <c r="G24" s="631"/>
      <c r="H24" s="631"/>
      <c r="I24" s="631"/>
      <c r="J24" s="631"/>
      <c r="K24" s="632"/>
      <c r="L24" s="630" t="s">
        <v>600</v>
      </c>
      <c r="M24" s="631"/>
      <c r="N24" s="631"/>
      <c r="O24" s="632"/>
    </row>
    <row r="25" spans="1:15" s="18" customFormat="1" ht="17.45" customHeight="1">
      <c r="A25" s="495"/>
      <c r="B25" s="540" t="s">
        <v>124</v>
      </c>
      <c r="C25" s="532"/>
      <c r="D25" s="532"/>
      <c r="E25" s="533"/>
      <c r="F25" s="540" t="s">
        <v>127</v>
      </c>
      <c r="G25" s="532"/>
      <c r="H25" s="532"/>
      <c r="I25" s="532"/>
      <c r="J25" s="532"/>
      <c r="K25" s="533"/>
      <c r="L25" s="626"/>
      <c r="M25" s="627"/>
      <c r="N25" s="627"/>
      <c r="O25" s="628"/>
    </row>
    <row r="26" spans="1:15" s="18" customFormat="1" ht="17.45" customHeight="1">
      <c r="A26" s="495"/>
      <c r="B26" s="606" t="s">
        <v>601</v>
      </c>
      <c r="C26" s="607"/>
      <c r="D26" s="597" t="s">
        <v>602</v>
      </c>
      <c r="E26" s="599"/>
      <c r="F26" s="597" t="s">
        <v>595</v>
      </c>
      <c r="G26" s="599"/>
      <c r="H26" s="597" t="s">
        <v>597</v>
      </c>
      <c r="I26" s="599"/>
      <c r="J26" s="624" t="s">
        <v>603</v>
      </c>
      <c r="K26" s="625"/>
      <c r="L26" s="597" t="s">
        <v>595</v>
      </c>
      <c r="M26" s="598"/>
      <c r="N26" s="606" t="s">
        <v>604</v>
      </c>
      <c r="O26" s="607"/>
    </row>
    <row r="27" spans="1:15" s="18" customFormat="1" ht="17.45" customHeight="1">
      <c r="A27" s="495"/>
      <c r="B27" s="600" t="s">
        <v>128</v>
      </c>
      <c r="C27" s="602"/>
      <c r="D27" s="600" t="s">
        <v>129</v>
      </c>
      <c r="E27" s="603"/>
      <c r="F27" s="526" t="s">
        <v>120</v>
      </c>
      <c r="G27" s="603"/>
      <c r="H27" s="604" t="s">
        <v>96</v>
      </c>
      <c r="I27" s="605"/>
      <c r="J27" s="604" t="s">
        <v>130</v>
      </c>
      <c r="K27" s="605"/>
      <c r="L27" s="526" t="s">
        <v>120</v>
      </c>
      <c r="M27" s="622"/>
      <c r="N27" s="600" t="s">
        <v>131</v>
      </c>
      <c r="O27" s="602"/>
    </row>
    <row r="28" spans="1:15" s="18" customFormat="1" ht="17.45" customHeight="1">
      <c r="A28" s="496"/>
      <c r="B28" s="344" t="s">
        <v>590</v>
      </c>
      <c r="C28" s="344" t="s">
        <v>591</v>
      </c>
      <c r="D28" s="344" t="s">
        <v>590</v>
      </c>
      <c r="E28" s="344" t="s">
        <v>591</v>
      </c>
      <c r="F28" s="344" t="s">
        <v>590</v>
      </c>
      <c r="G28" s="344" t="s">
        <v>591</v>
      </c>
      <c r="H28" s="344" t="s">
        <v>590</v>
      </c>
      <c r="I28" s="344" t="s">
        <v>591</v>
      </c>
      <c r="J28" s="348" t="s">
        <v>590</v>
      </c>
      <c r="K28" s="344" t="s">
        <v>591</v>
      </c>
      <c r="L28" s="384" t="s">
        <v>590</v>
      </c>
      <c r="M28" s="384" t="s">
        <v>591</v>
      </c>
      <c r="N28" s="384" t="s">
        <v>590</v>
      </c>
      <c r="O28" s="344" t="s">
        <v>591</v>
      </c>
    </row>
    <row r="29" spans="1:15" s="18" customFormat="1" ht="18" customHeight="1">
      <c r="A29" s="133">
        <v>2018</v>
      </c>
      <c r="B29" s="166">
        <v>4</v>
      </c>
      <c r="C29" s="168">
        <v>0.94</v>
      </c>
      <c r="D29" s="166" t="s">
        <v>26</v>
      </c>
      <c r="E29" s="166" t="s">
        <v>26</v>
      </c>
      <c r="F29" s="166">
        <v>7</v>
      </c>
      <c r="G29" s="168">
        <v>0.17599999999999999</v>
      </c>
      <c r="H29" s="166">
        <v>7</v>
      </c>
      <c r="I29" s="168">
        <v>0.17599999999999999</v>
      </c>
      <c r="J29" s="166" t="s">
        <v>26</v>
      </c>
      <c r="K29" s="166" t="s">
        <v>26</v>
      </c>
      <c r="L29" s="166" t="s">
        <v>26</v>
      </c>
      <c r="M29" s="166" t="s">
        <v>26</v>
      </c>
      <c r="N29" s="166" t="s">
        <v>26</v>
      </c>
      <c r="O29" s="136" t="s">
        <v>26</v>
      </c>
    </row>
    <row r="30" spans="1:15" s="18" customFormat="1" ht="18" customHeight="1">
      <c r="A30" s="134">
        <v>2019</v>
      </c>
      <c r="B30" s="151">
        <v>4</v>
      </c>
      <c r="C30" s="170">
        <v>0.94</v>
      </c>
      <c r="D30" s="151" t="s">
        <v>26</v>
      </c>
      <c r="E30" s="151" t="s">
        <v>26</v>
      </c>
      <c r="F30" s="151">
        <v>7</v>
      </c>
      <c r="G30" s="170">
        <v>0.17599999999999999</v>
      </c>
      <c r="H30" s="151">
        <v>7</v>
      </c>
      <c r="I30" s="170">
        <v>0.17599999999999999</v>
      </c>
      <c r="J30" s="151" t="s">
        <v>26</v>
      </c>
      <c r="K30" s="151" t="s">
        <v>26</v>
      </c>
      <c r="L30" s="151" t="s">
        <v>26</v>
      </c>
      <c r="M30" s="151" t="s">
        <v>26</v>
      </c>
      <c r="N30" s="151" t="s">
        <v>26</v>
      </c>
      <c r="O30" s="138" t="s">
        <v>26</v>
      </c>
    </row>
    <row r="31" spans="1:15" s="18" customFormat="1" ht="18" customHeight="1">
      <c r="A31" s="134">
        <v>2020</v>
      </c>
      <c r="B31" s="152">
        <v>4</v>
      </c>
      <c r="C31" s="169">
        <v>0.94</v>
      </c>
      <c r="D31" s="152" t="s">
        <v>26</v>
      </c>
      <c r="E31" s="152" t="s">
        <v>26</v>
      </c>
      <c r="F31" s="152">
        <v>7</v>
      </c>
      <c r="G31" s="169">
        <v>0.17599999999999999</v>
      </c>
      <c r="H31" s="152">
        <v>7</v>
      </c>
      <c r="I31" s="169">
        <v>0.17599999999999999</v>
      </c>
      <c r="J31" s="152" t="s">
        <v>26</v>
      </c>
      <c r="K31" s="152" t="s">
        <v>26</v>
      </c>
      <c r="L31" s="152" t="s">
        <v>26</v>
      </c>
      <c r="M31" s="152" t="s">
        <v>26</v>
      </c>
      <c r="N31" s="152" t="s">
        <v>26</v>
      </c>
      <c r="O31" s="50" t="s">
        <v>26</v>
      </c>
    </row>
    <row r="32" spans="1:15" s="18" customFormat="1" ht="18" customHeight="1">
      <c r="A32" s="145">
        <v>2021</v>
      </c>
      <c r="B32" s="165">
        <v>4</v>
      </c>
      <c r="C32" s="167">
        <v>0.94</v>
      </c>
      <c r="D32" s="165" t="s">
        <v>284</v>
      </c>
      <c r="E32" s="165" t="s">
        <v>284</v>
      </c>
      <c r="F32" s="165">
        <v>13</v>
      </c>
      <c r="G32" s="167">
        <v>0.3</v>
      </c>
      <c r="H32" s="165">
        <v>13</v>
      </c>
      <c r="I32" s="167">
        <v>0.3</v>
      </c>
      <c r="J32" s="165" t="s">
        <v>284</v>
      </c>
      <c r="K32" s="165" t="s">
        <v>284</v>
      </c>
      <c r="L32" s="165" t="s">
        <v>284</v>
      </c>
      <c r="M32" s="165" t="s">
        <v>284</v>
      </c>
      <c r="N32" s="165" t="s">
        <v>284</v>
      </c>
      <c r="O32" s="148" t="s">
        <v>26</v>
      </c>
    </row>
    <row r="33" spans="1:15" s="18" customFormat="1" ht="17.45" customHeight="1">
      <c r="A33" s="494" t="s">
        <v>539</v>
      </c>
      <c r="B33" s="597" t="s">
        <v>600</v>
      </c>
      <c r="C33" s="598"/>
      <c r="D33" s="598"/>
      <c r="E33" s="598"/>
      <c r="F33" s="598"/>
      <c r="G33" s="598"/>
      <c r="H33" s="598"/>
      <c r="I33" s="599"/>
      <c r="J33" s="618" t="s">
        <v>605</v>
      </c>
      <c r="K33" s="618"/>
      <c r="L33" s="618"/>
      <c r="M33" s="619"/>
      <c r="N33" s="620" t="s">
        <v>606</v>
      </c>
      <c r="O33" s="619"/>
    </row>
    <row r="34" spans="1:15" s="18" customFormat="1" ht="17.45" customHeight="1">
      <c r="A34" s="495"/>
      <c r="B34" s="600" t="s">
        <v>132</v>
      </c>
      <c r="C34" s="601"/>
      <c r="D34" s="601"/>
      <c r="E34" s="601"/>
      <c r="F34" s="601"/>
      <c r="G34" s="601"/>
      <c r="H34" s="601"/>
      <c r="I34" s="602"/>
      <c r="J34" s="621"/>
      <c r="K34" s="621"/>
      <c r="L34" s="621"/>
      <c r="M34" s="607"/>
      <c r="N34" s="606"/>
      <c r="O34" s="607"/>
    </row>
    <row r="35" spans="1:15" s="18" customFormat="1" ht="17.45" customHeight="1">
      <c r="A35" s="495"/>
      <c r="B35" s="597" t="s">
        <v>607</v>
      </c>
      <c r="C35" s="599"/>
      <c r="D35" s="597" t="s">
        <v>608</v>
      </c>
      <c r="E35" s="599"/>
      <c r="F35" s="597" t="s">
        <v>609</v>
      </c>
      <c r="G35" s="599"/>
      <c r="H35" s="624" t="s">
        <v>610</v>
      </c>
      <c r="I35" s="625"/>
      <c r="J35" s="612" t="s">
        <v>133</v>
      </c>
      <c r="K35" s="613"/>
      <c r="L35" s="613"/>
      <c r="M35" s="614"/>
      <c r="N35" s="606" t="s">
        <v>134</v>
      </c>
      <c r="O35" s="607"/>
    </row>
    <row r="36" spans="1:15" s="18" customFormat="1" ht="21.75" customHeight="1">
      <c r="A36" s="495"/>
      <c r="B36" s="600" t="s">
        <v>135</v>
      </c>
      <c r="C36" s="602"/>
      <c r="D36" s="526" t="s">
        <v>136</v>
      </c>
      <c r="E36" s="603"/>
      <c r="F36" s="604" t="s">
        <v>137</v>
      </c>
      <c r="G36" s="605"/>
      <c r="H36" s="604" t="s">
        <v>138</v>
      </c>
      <c r="I36" s="605"/>
      <c r="J36" s="615"/>
      <c r="K36" s="616"/>
      <c r="L36" s="616"/>
      <c r="M36" s="617"/>
      <c r="N36" s="600"/>
      <c r="O36" s="602"/>
    </row>
    <row r="37" spans="1:15" s="18" customFormat="1" ht="17.45" customHeight="1">
      <c r="A37" s="496"/>
      <c r="B37" s="344" t="s">
        <v>590</v>
      </c>
      <c r="C37" s="344" t="s">
        <v>591</v>
      </c>
      <c r="D37" s="344" t="s">
        <v>590</v>
      </c>
      <c r="E37" s="344" t="s">
        <v>591</v>
      </c>
      <c r="F37" s="344" t="s">
        <v>590</v>
      </c>
      <c r="G37" s="344" t="s">
        <v>591</v>
      </c>
      <c r="H37" s="348" t="s">
        <v>590</v>
      </c>
      <c r="I37" s="344" t="s">
        <v>591</v>
      </c>
      <c r="J37" s="597" t="s">
        <v>434</v>
      </c>
      <c r="K37" s="599"/>
      <c r="L37" s="597" t="s">
        <v>591</v>
      </c>
      <c r="M37" s="599"/>
      <c r="N37" s="348" t="s">
        <v>590</v>
      </c>
      <c r="O37" s="344" t="s">
        <v>591</v>
      </c>
    </row>
    <row r="38" spans="1:15" s="18" customFormat="1" ht="18" customHeight="1">
      <c r="A38" s="133">
        <v>2018</v>
      </c>
      <c r="B38" s="166" t="s">
        <v>26</v>
      </c>
      <c r="C38" s="166" t="s">
        <v>26</v>
      </c>
      <c r="D38" s="166" t="s">
        <v>26</v>
      </c>
      <c r="E38" s="166" t="s">
        <v>26</v>
      </c>
      <c r="F38" s="166" t="s">
        <v>26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 t="s">
        <v>26</v>
      </c>
      <c r="L38" s="166" t="s">
        <v>26</v>
      </c>
      <c r="M38" s="166" t="s">
        <v>26</v>
      </c>
      <c r="N38" s="166" t="s">
        <v>26</v>
      </c>
      <c r="O38" s="136" t="s">
        <v>26</v>
      </c>
    </row>
    <row r="39" spans="1:15" s="18" customFormat="1" ht="18" customHeight="1">
      <c r="A39" s="134">
        <v>2019</v>
      </c>
      <c r="B39" s="151" t="s">
        <v>26</v>
      </c>
      <c r="C39" s="151" t="s">
        <v>26</v>
      </c>
      <c r="D39" s="151" t="s">
        <v>26</v>
      </c>
      <c r="E39" s="151" t="s">
        <v>26</v>
      </c>
      <c r="F39" s="151" t="s">
        <v>26</v>
      </c>
      <c r="G39" s="151" t="s">
        <v>26</v>
      </c>
      <c r="H39" s="151" t="s">
        <v>26</v>
      </c>
      <c r="I39" s="151" t="s">
        <v>26</v>
      </c>
      <c r="J39" s="151" t="s">
        <v>26</v>
      </c>
      <c r="K39" s="151" t="s">
        <v>26</v>
      </c>
      <c r="L39" s="151" t="s">
        <v>26</v>
      </c>
      <c r="M39" s="151" t="s">
        <v>26</v>
      </c>
      <c r="N39" s="151" t="s">
        <v>26</v>
      </c>
      <c r="O39" s="138" t="s">
        <v>26</v>
      </c>
    </row>
    <row r="40" spans="1:15" s="18" customFormat="1" ht="18" customHeight="1">
      <c r="A40" s="135">
        <v>2020</v>
      </c>
      <c r="B40" s="140" t="s">
        <v>26</v>
      </c>
      <c r="C40" s="140" t="s">
        <v>26</v>
      </c>
      <c r="D40" s="140" t="s">
        <v>26</v>
      </c>
      <c r="E40" s="140" t="s">
        <v>26</v>
      </c>
      <c r="F40" s="140" t="s">
        <v>26</v>
      </c>
      <c r="G40" s="140" t="s">
        <v>26</v>
      </c>
      <c r="H40" s="140" t="s">
        <v>26</v>
      </c>
      <c r="I40" s="140" t="s">
        <v>26</v>
      </c>
      <c r="J40" s="140" t="s">
        <v>26</v>
      </c>
      <c r="K40" s="140" t="s">
        <v>26</v>
      </c>
      <c r="L40" s="140" t="s">
        <v>26</v>
      </c>
      <c r="M40" s="140" t="s">
        <v>26</v>
      </c>
      <c r="N40" s="140" t="s">
        <v>26</v>
      </c>
      <c r="O40" s="141" t="s">
        <v>26</v>
      </c>
    </row>
    <row r="41" spans="1:15" s="18" customFormat="1" ht="18" customHeight="1">
      <c r="A41" s="145">
        <v>2021</v>
      </c>
      <c r="B41" s="165" t="s">
        <v>284</v>
      </c>
      <c r="C41" s="165" t="s">
        <v>284</v>
      </c>
      <c r="D41" s="165" t="s">
        <v>284</v>
      </c>
      <c r="E41" s="165" t="s">
        <v>284</v>
      </c>
      <c r="F41" s="165" t="s">
        <v>284</v>
      </c>
      <c r="G41" s="165" t="s">
        <v>284</v>
      </c>
      <c r="H41" s="165" t="s">
        <v>284</v>
      </c>
      <c r="I41" s="165" t="s">
        <v>284</v>
      </c>
      <c r="J41" s="165" t="s">
        <v>284</v>
      </c>
      <c r="K41" s="165" t="s">
        <v>284</v>
      </c>
      <c r="L41" s="165" t="s">
        <v>284</v>
      </c>
      <c r="M41" s="165" t="s">
        <v>284</v>
      </c>
      <c r="N41" s="165" t="s">
        <v>284</v>
      </c>
      <c r="O41" s="148" t="s">
        <v>284</v>
      </c>
    </row>
    <row r="42" spans="1:15" s="281" customFormat="1" ht="15.95" customHeight="1">
      <c r="A42" s="623" t="s">
        <v>139</v>
      </c>
      <c r="B42" s="623"/>
      <c r="C42" s="623"/>
      <c r="D42" s="623"/>
      <c r="E42" s="623"/>
      <c r="F42" s="623"/>
      <c r="G42" s="149"/>
      <c r="H42" s="149"/>
      <c r="I42" s="149"/>
      <c r="J42" s="149"/>
      <c r="K42" s="149"/>
      <c r="L42" s="149"/>
      <c r="M42" s="149"/>
      <c r="N42" s="149"/>
      <c r="O42" s="149"/>
    </row>
    <row r="43" spans="1:15" s="281" customFormat="1" ht="15.95" customHeight="1">
      <c r="A43" s="150" t="s">
        <v>140</v>
      </c>
      <c r="B43" s="108"/>
      <c r="C43" s="108"/>
      <c r="D43" s="108"/>
      <c r="E43" s="108"/>
      <c r="F43" s="108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1:15" s="320" customFormat="1" ht="15.95" customHeight="1">
      <c r="A44" s="131"/>
      <c r="B44" s="90"/>
      <c r="C44" s="90"/>
      <c r="D44" s="90"/>
      <c r="E44" s="90"/>
      <c r="F44" s="90"/>
      <c r="G44" s="93"/>
      <c r="H44" s="93"/>
      <c r="I44" s="93"/>
      <c r="J44" s="93"/>
      <c r="K44" s="93"/>
      <c r="L44" s="93"/>
      <c r="M44" s="93"/>
      <c r="N44" s="93"/>
      <c r="O44" s="93"/>
    </row>
    <row r="45" spans="1:15" ht="16.5" customHeight="1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</row>
    <row r="46" spans="1:15" s="315" customFormat="1" ht="21" customHeight="1"/>
    <row r="47" spans="1:15" s="315" customFormat="1" ht="20.100000000000001" customHeight="1"/>
    <row r="48" spans="1:15" s="18" customFormat="1" ht="20.100000000000001" customHeight="1"/>
    <row r="49" s="18" customFormat="1" ht="17.25" customHeight="1"/>
    <row r="50" s="18" customFormat="1" ht="18.75" customHeight="1"/>
    <row r="51" s="18" customFormat="1" ht="20.45" customHeight="1"/>
    <row r="52" s="18" customFormat="1" ht="20.45" customHeight="1"/>
    <row r="53" s="18" customFormat="1" ht="22.5" customHeight="1"/>
    <row r="54" s="18" customFormat="1" ht="22.5" customHeight="1"/>
    <row r="55" s="18" customFormat="1" ht="19.5" customHeight="1"/>
    <row r="56" s="18" customFormat="1" ht="18.75" customHeight="1"/>
    <row r="57" s="18" customFormat="1" ht="20.45" customHeight="1"/>
    <row r="58" s="18" customFormat="1" ht="26.25" customHeight="1"/>
    <row r="59" s="18" customFormat="1" ht="22.5" customHeight="1"/>
    <row r="60" s="18" customFormat="1" ht="22.5" customHeight="1"/>
    <row r="61" s="18" customFormat="1" ht="16.5" customHeight="1"/>
    <row r="62" s="18" customFormat="1" ht="16.5" customHeight="1"/>
    <row r="63" s="18" customFormat="1" ht="20.45" customHeight="1"/>
    <row r="64" s="18" customFormat="1" ht="28.5" customHeight="1"/>
    <row r="65" s="132" customFormat="1" ht="22.5" customHeight="1"/>
    <row r="66" s="132" customFormat="1" ht="22.5" customHeight="1"/>
    <row r="67" s="320" customFormat="1" ht="15.95" customHeight="1"/>
  </sheetData>
  <mergeCells count="96">
    <mergeCell ref="A3:O3"/>
    <mergeCell ref="A4:O4"/>
    <mergeCell ref="D6:K6"/>
    <mergeCell ref="L6:O6"/>
    <mergeCell ref="D7:K7"/>
    <mergeCell ref="L7:O7"/>
    <mergeCell ref="A6:A10"/>
    <mergeCell ref="N10:O10"/>
    <mergeCell ref="L13:M13"/>
    <mergeCell ref="B6:C10"/>
    <mergeCell ref="D8:E8"/>
    <mergeCell ref="F8:G8"/>
    <mergeCell ref="H8:I8"/>
    <mergeCell ref="J8:K8"/>
    <mergeCell ref="L8:O9"/>
    <mergeCell ref="L11:M11"/>
    <mergeCell ref="N11:O11"/>
    <mergeCell ref="D9:E9"/>
    <mergeCell ref="F9:G9"/>
    <mergeCell ref="H9:I9"/>
    <mergeCell ref="J9:K9"/>
    <mergeCell ref="L10:M10"/>
    <mergeCell ref="L12:M12"/>
    <mergeCell ref="N12:O12"/>
    <mergeCell ref="B15:C15"/>
    <mergeCell ref="D15:I15"/>
    <mergeCell ref="J15:O15"/>
    <mergeCell ref="B16:C16"/>
    <mergeCell ref="D16:I16"/>
    <mergeCell ref="J16:O16"/>
    <mergeCell ref="B17:C18"/>
    <mergeCell ref="D17:E17"/>
    <mergeCell ref="F17:G17"/>
    <mergeCell ref="H17:I17"/>
    <mergeCell ref="J17:M17"/>
    <mergeCell ref="N17:O17"/>
    <mergeCell ref="D18:E18"/>
    <mergeCell ref="F18:G18"/>
    <mergeCell ref="H18:I18"/>
    <mergeCell ref="J18:M18"/>
    <mergeCell ref="N18:O18"/>
    <mergeCell ref="L19:M19"/>
    <mergeCell ref="B24:E24"/>
    <mergeCell ref="F24:K24"/>
    <mergeCell ref="L24:O24"/>
    <mergeCell ref="L20:M20"/>
    <mergeCell ref="L22:M22"/>
    <mergeCell ref="L21:M21"/>
    <mergeCell ref="L23:M23"/>
    <mergeCell ref="B25:E25"/>
    <mergeCell ref="F25:K25"/>
    <mergeCell ref="L25:O25"/>
    <mergeCell ref="H26:I26"/>
    <mergeCell ref="J26:K26"/>
    <mergeCell ref="L26:M26"/>
    <mergeCell ref="A42:F42"/>
    <mergeCell ref="B35:C35"/>
    <mergeCell ref="D35:E35"/>
    <mergeCell ref="F35:G35"/>
    <mergeCell ref="H35:I35"/>
    <mergeCell ref="B36:C36"/>
    <mergeCell ref="D36:E36"/>
    <mergeCell ref="F36:G36"/>
    <mergeCell ref="H36:I36"/>
    <mergeCell ref="N13:O13"/>
    <mergeCell ref="N14:O14"/>
    <mergeCell ref="L14:M14"/>
    <mergeCell ref="J37:K37"/>
    <mergeCell ref="L37:M37"/>
    <mergeCell ref="J35:M36"/>
    <mergeCell ref="N35:O36"/>
    <mergeCell ref="J33:M33"/>
    <mergeCell ref="N33:O33"/>
    <mergeCell ref="J34:M34"/>
    <mergeCell ref="N34:O34"/>
    <mergeCell ref="N26:O26"/>
    <mergeCell ref="J27:K27"/>
    <mergeCell ref="L27:M27"/>
    <mergeCell ref="N27:O27"/>
    <mergeCell ref="J19:K19"/>
    <mergeCell ref="A15:A19"/>
    <mergeCell ref="A24:A28"/>
    <mergeCell ref="A33:A37"/>
    <mergeCell ref="J23:K23"/>
    <mergeCell ref="J22:K22"/>
    <mergeCell ref="J21:K21"/>
    <mergeCell ref="J20:K20"/>
    <mergeCell ref="B33:I33"/>
    <mergeCell ref="B34:I34"/>
    <mergeCell ref="B27:C27"/>
    <mergeCell ref="D27:E27"/>
    <mergeCell ref="F27:G27"/>
    <mergeCell ref="H27:I27"/>
    <mergeCell ref="B26:C26"/>
    <mergeCell ref="D26:E26"/>
    <mergeCell ref="F26:G26"/>
  </mergeCells>
  <phoneticPr fontId="7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BreakPreview" zoomScale="70" zoomScaleSheetLayoutView="70" workbookViewId="0">
      <selection activeCell="A2" sqref="A2"/>
    </sheetView>
  </sheetViews>
  <sheetFormatPr defaultRowHeight="15.75"/>
  <cols>
    <col min="1" max="2" width="8.625" style="132" customWidth="1"/>
    <col min="3" max="3" width="3.875" style="132" customWidth="1"/>
    <col min="4" max="4" width="7.375" style="132" customWidth="1"/>
    <col min="5" max="5" width="5" style="132" customWidth="1"/>
    <col min="6" max="6" width="5.125" style="132" customWidth="1"/>
    <col min="7" max="7" width="8.125" style="132" customWidth="1"/>
    <col min="8" max="12" width="7.5" style="132" customWidth="1"/>
    <col min="13" max="16384" width="9" style="132"/>
  </cols>
  <sheetData>
    <row r="1" spans="1:12" ht="5.0999999999999996" customHeight="1">
      <c r="A1" s="641"/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</row>
    <row r="2" spans="1:12" ht="50.1" customHeight="1"/>
    <row r="3" spans="1:12" s="315" customFormat="1" ht="21" customHeight="1">
      <c r="A3" s="639" t="s">
        <v>612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</row>
    <row r="4" spans="1:12" s="315" customFormat="1" ht="20.100000000000001" customHeight="1">
      <c r="A4" s="640" t="s">
        <v>141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</row>
    <row r="5" spans="1:12" s="18" customFormat="1" ht="20.100000000000001" customHeight="1">
      <c r="A5" s="95" t="s">
        <v>116</v>
      </c>
      <c r="B5" s="129"/>
      <c r="C5" s="129"/>
      <c r="D5" s="129"/>
      <c r="E5" s="129"/>
      <c r="F5" s="129"/>
      <c r="G5" s="129"/>
      <c r="H5" s="129"/>
      <c r="I5" s="129"/>
      <c r="J5" s="96"/>
      <c r="K5" s="129"/>
      <c r="L5" s="96" t="s">
        <v>117</v>
      </c>
    </row>
    <row r="6" spans="1:12" s="176" customFormat="1" ht="21.95" customHeight="1">
      <c r="A6" s="494" t="s">
        <v>613</v>
      </c>
      <c r="B6" s="494" t="s">
        <v>428</v>
      </c>
      <c r="C6" s="493" t="s">
        <v>406</v>
      </c>
      <c r="D6" s="554"/>
      <c r="E6" s="554"/>
      <c r="F6" s="554"/>
      <c r="G6" s="554"/>
      <c r="H6" s="550"/>
      <c r="I6" s="644" t="s">
        <v>676</v>
      </c>
      <c r="J6" s="554"/>
      <c r="K6" s="554"/>
      <c r="L6" s="550"/>
    </row>
    <row r="7" spans="1:12" s="176" customFormat="1" ht="21.95" customHeight="1">
      <c r="A7" s="495"/>
      <c r="B7" s="495"/>
      <c r="C7" s="491" t="s">
        <v>118</v>
      </c>
      <c r="D7" s="545"/>
      <c r="E7" s="545"/>
      <c r="F7" s="545"/>
      <c r="G7" s="545"/>
      <c r="H7" s="492"/>
      <c r="I7" s="545" t="s">
        <v>677</v>
      </c>
      <c r="J7" s="545"/>
      <c r="K7" s="545"/>
      <c r="L7" s="492"/>
    </row>
    <row r="8" spans="1:12" s="176" customFormat="1" ht="21.95" customHeight="1">
      <c r="A8" s="495"/>
      <c r="B8" s="495"/>
      <c r="C8" s="493" t="s">
        <v>407</v>
      </c>
      <c r="D8" s="550"/>
      <c r="E8" s="493" t="s">
        <v>416</v>
      </c>
      <c r="F8" s="550"/>
      <c r="G8" s="371" t="s">
        <v>417</v>
      </c>
      <c r="H8" s="385" t="s">
        <v>680</v>
      </c>
      <c r="I8" s="644" t="s">
        <v>678</v>
      </c>
      <c r="J8" s="550"/>
      <c r="K8" s="493" t="s">
        <v>411</v>
      </c>
      <c r="L8" s="550"/>
    </row>
    <row r="9" spans="1:12" s="176" customFormat="1" ht="21.95" customHeight="1">
      <c r="A9" s="496"/>
      <c r="B9" s="496"/>
      <c r="C9" s="491" t="s">
        <v>120</v>
      </c>
      <c r="D9" s="492"/>
      <c r="E9" s="491" t="s">
        <v>121</v>
      </c>
      <c r="F9" s="492"/>
      <c r="G9" s="331" t="s">
        <v>143</v>
      </c>
      <c r="H9" s="368" t="s">
        <v>681</v>
      </c>
      <c r="I9" s="545" t="s">
        <v>679</v>
      </c>
      <c r="J9" s="492"/>
      <c r="K9" s="491" t="s">
        <v>145</v>
      </c>
      <c r="L9" s="492"/>
    </row>
    <row r="10" spans="1:12" s="176" customFormat="1" ht="64.5" customHeight="1">
      <c r="A10" s="223">
        <v>2016</v>
      </c>
      <c r="B10" s="177">
        <v>4.49</v>
      </c>
      <c r="C10" s="643">
        <v>7.0000000000000007E-2</v>
      </c>
      <c r="D10" s="643"/>
      <c r="E10" s="643">
        <v>7.0000000000000007E-2</v>
      </c>
      <c r="F10" s="643"/>
      <c r="G10" s="173" t="s">
        <v>26</v>
      </c>
      <c r="H10" s="186" t="s">
        <v>682</v>
      </c>
      <c r="I10" s="643">
        <v>0.03</v>
      </c>
      <c r="J10" s="643"/>
      <c r="K10" s="647">
        <v>0.01</v>
      </c>
      <c r="L10" s="648"/>
    </row>
    <row r="11" spans="1:12" s="176" customFormat="1" ht="64.5" customHeight="1">
      <c r="A11" s="223">
        <v>2017</v>
      </c>
      <c r="B11" s="183">
        <v>4.49</v>
      </c>
      <c r="C11" s="642">
        <v>0.1</v>
      </c>
      <c r="D11" s="642"/>
      <c r="E11" s="642">
        <v>0.1</v>
      </c>
      <c r="F11" s="642"/>
      <c r="G11" s="173" t="s">
        <v>26</v>
      </c>
      <c r="H11" s="174" t="s">
        <v>682</v>
      </c>
      <c r="I11" s="642">
        <v>0.03</v>
      </c>
      <c r="J11" s="642"/>
      <c r="K11" s="645">
        <v>5.0000000000000001E-3</v>
      </c>
      <c r="L11" s="646"/>
    </row>
    <row r="12" spans="1:12" s="176" customFormat="1" ht="21.95" customHeight="1">
      <c r="A12" s="494" t="s">
        <v>385</v>
      </c>
      <c r="B12" s="493" t="s">
        <v>408</v>
      </c>
      <c r="C12" s="554"/>
      <c r="D12" s="550"/>
      <c r="E12" s="493" t="s">
        <v>412</v>
      </c>
      <c r="F12" s="554"/>
      <c r="G12" s="554"/>
      <c r="H12" s="550"/>
      <c r="I12" s="644" t="s">
        <v>683</v>
      </c>
      <c r="J12" s="550"/>
      <c r="K12" s="493" t="s">
        <v>418</v>
      </c>
      <c r="L12" s="550"/>
    </row>
    <row r="13" spans="1:12" s="176" customFormat="1" ht="21.95" customHeight="1">
      <c r="A13" s="495"/>
      <c r="B13" s="491" t="s">
        <v>142</v>
      </c>
      <c r="C13" s="545"/>
      <c r="D13" s="492"/>
      <c r="E13" s="491" t="s">
        <v>146</v>
      </c>
      <c r="F13" s="545"/>
      <c r="G13" s="545"/>
      <c r="H13" s="492"/>
      <c r="I13" s="573"/>
      <c r="J13" s="490"/>
      <c r="K13" s="489"/>
      <c r="L13" s="490"/>
    </row>
    <row r="14" spans="1:12" s="176" customFormat="1" ht="21.95" customHeight="1">
      <c r="A14" s="495"/>
      <c r="B14" s="493" t="s">
        <v>419</v>
      </c>
      <c r="C14" s="550"/>
      <c r="D14" s="376" t="s">
        <v>409</v>
      </c>
      <c r="E14" s="493" t="s">
        <v>407</v>
      </c>
      <c r="F14" s="550"/>
      <c r="G14" s="377" t="s">
        <v>413</v>
      </c>
      <c r="H14" s="366" t="s">
        <v>414</v>
      </c>
      <c r="I14" s="573"/>
      <c r="J14" s="490"/>
      <c r="K14" s="661" t="s">
        <v>147</v>
      </c>
      <c r="L14" s="662"/>
    </row>
    <row r="15" spans="1:12" s="176" customFormat="1" ht="21.95" customHeight="1">
      <c r="A15" s="496"/>
      <c r="B15" s="491" t="s">
        <v>148</v>
      </c>
      <c r="C15" s="492"/>
      <c r="D15" s="331" t="s">
        <v>149</v>
      </c>
      <c r="E15" s="491" t="s">
        <v>150</v>
      </c>
      <c r="F15" s="492"/>
      <c r="G15" s="373" t="s">
        <v>151</v>
      </c>
      <c r="H15" s="368" t="s">
        <v>152</v>
      </c>
      <c r="I15" s="545" t="s">
        <v>684</v>
      </c>
      <c r="J15" s="492"/>
      <c r="K15" s="659" t="s">
        <v>153</v>
      </c>
      <c r="L15" s="660"/>
    </row>
    <row r="16" spans="1:12" s="176" customFormat="1" ht="64.5" customHeight="1">
      <c r="A16" s="223">
        <v>2016</v>
      </c>
      <c r="B16" s="650" t="s">
        <v>26</v>
      </c>
      <c r="C16" s="647"/>
      <c r="D16" s="178">
        <v>0.02</v>
      </c>
      <c r="E16" s="647">
        <v>0.67</v>
      </c>
      <c r="F16" s="647"/>
      <c r="G16" s="187">
        <v>0.6</v>
      </c>
      <c r="H16" s="178">
        <v>7.0000000000000007E-2</v>
      </c>
      <c r="I16" s="647">
        <v>0.75</v>
      </c>
      <c r="J16" s="647"/>
      <c r="K16" s="657">
        <v>2.2999999999999998</v>
      </c>
      <c r="L16" s="658"/>
    </row>
    <row r="17" spans="1:12" s="176" customFormat="1" ht="64.5" customHeight="1">
      <c r="A17" s="223">
        <v>2017</v>
      </c>
      <c r="B17" s="649" t="s">
        <v>26</v>
      </c>
      <c r="C17" s="645"/>
      <c r="D17" s="178">
        <v>0.02</v>
      </c>
      <c r="E17" s="645">
        <v>0.67</v>
      </c>
      <c r="F17" s="645"/>
      <c r="G17" s="185">
        <v>0.6</v>
      </c>
      <c r="H17" s="178">
        <v>7.0000000000000007E-2</v>
      </c>
      <c r="I17" s="645">
        <v>0.75</v>
      </c>
      <c r="J17" s="645"/>
      <c r="K17" s="655">
        <v>2.2999999999999998</v>
      </c>
      <c r="L17" s="656"/>
    </row>
    <row r="18" spans="1:12" s="176" customFormat="1" ht="21.95" customHeight="1">
      <c r="A18" s="494" t="s">
        <v>385</v>
      </c>
      <c r="B18" s="493" t="s">
        <v>420</v>
      </c>
      <c r="C18" s="554"/>
      <c r="D18" s="554"/>
      <c r="E18" s="554"/>
      <c r="F18" s="554"/>
      <c r="G18" s="550"/>
      <c r="H18" s="493" t="s">
        <v>421</v>
      </c>
      <c r="I18" s="554"/>
      <c r="J18" s="554"/>
      <c r="K18" s="554"/>
      <c r="L18" s="550"/>
    </row>
    <row r="19" spans="1:12" s="176" customFormat="1" ht="21.95" customHeight="1">
      <c r="A19" s="495"/>
      <c r="B19" s="556" t="s">
        <v>154</v>
      </c>
      <c r="C19" s="558"/>
      <c r="D19" s="558"/>
      <c r="E19" s="558"/>
      <c r="F19" s="558"/>
      <c r="G19" s="557"/>
      <c r="H19" s="556" t="s">
        <v>155</v>
      </c>
      <c r="I19" s="558"/>
      <c r="J19" s="558"/>
      <c r="K19" s="558"/>
      <c r="L19" s="557"/>
    </row>
    <row r="20" spans="1:12" s="176" customFormat="1" ht="21.95" customHeight="1">
      <c r="A20" s="495"/>
      <c r="B20" s="377" t="s">
        <v>407</v>
      </c>
      <c r="C20" s="493" t="s">
        <v>422</v>
      </c>
      <c r="D20" s="550"/>
      <c r="E20" s="651" t="s">
        <v>423</v>
      </c>
      <c r="F20" s="652"/>
      <c r="G20" s="377" t="s">
        <v>424</v>
      </c>
      <c r="H20" s="377" t="s">
        <v>407</v>
      </c>
      <c r="I20" s="366" t="s">
        <v>425</v>
      </c>
      <c r="J20" s="330" t="s">
        <v>415</v>
      </c>
      <c r="K20" s="360" t="s">
        <v>426</v>
      </c>
      <c r="L20" s="366" t="s">
        <v>410</v>
      </c>
    </row>
    <row r="21" spans="1:12" s="176" customFormat="1" ht="21.95" customHeight="1">
      <c r="A21" s="496"/>
      <c r="B21" s="373" t="s">
        <v>150</v>
      </c>
      <c r="C21" s="556" t="s">
        <v>156</v>
      </c>
      <c r="D21" s="557"/>
      <c r="E21" s="556" t="s">
        <v>157</v>
      </c>
      <c r="F21" s="557"/>
      <c r="G21" s="386" t="s">
        <v>158</v>
      </c>
      <c r="H21" s="373" t="s">
        <v>150</v>
      </c>
      <c r="I21" s="368" t="s">
        <v>159</v>
      </c>
      <c r="J21" s="331" t="s">
        <v>160</v>
      </c>
      <c r="K21" s="368" t="s">
        <v>161</v>
      </c>
      <c r="L21" s="368" t="s">
        <v>162</v>
      </c>
    </row>
    <row r="22" spans="1:12" s="176" customFormat="1" ht="64.5" customHeight="1">
      <c r="A22" s="223">
        <v>2016</v>
      </c>
      <c r="B22" s="177">
        <v>0.04</v>
      </c>
      <c r="C22" s="647">
        <v>0.04</v>
      </c>
      <c r="D22" s="647"/>
      <c r="E22" s="654" t="s">
        <v>26</v>
      </c>
      <c r="F22" s="654"/>
      <c r="G22" s="179" t="s">
        <v>26</v>
      </c>
      <c r="H22" s="178">
        <v>0.94</v>
      </c>
      <c r="I22" s="179" t="s">
        <v>26</v>
      </c>
      <c r="J22" s="180" t="s">
        <v>26</v>
      </c>
      <c r="K22" s="178">
        <v>0.94</v>
      </c>
      <c r="L22" s="181" t="s">
        <v>26</v>
      </c>
    </row>
    <row r="23" spans="1:12" s="176" customFormat="1" ht="64.5" customHeight="1">
      <c r="A23" s="224">
        <v>2017</v>
      </c>
      <c r="B23" s="183">
        <v>0.04</v>
      </c>
      <c r="C23" s="645">
        <v>3.7999999999999999E-2</v>
      </c>
      <c r="D23" s="645"/>
      <c r="E23" s="653" t="s">
        <v>26</v>
      </c>
      <c r="F23" s="653"/>
      <c r="G23" s="188" t="s">
        <v>26</v>
      </c>
      <c r="H23" s="184">
        <v>0.94</v>
      </c>
      <c r="I23" s="188" t="s">
        <v>26</v>
      </c>
      <c r="J23" s="188" t="s">
        <v>26</v>
      </c>
      <c r="K23" s="184">
        <v>0.94</v>
      </c>
      <c r="L23" s="182" t="s">
        <v>26</v>
      </c>
    </row>
    <row r="24" spans="1:12" s="18" customFormat="1" ht="18" customHeight="1">
      <c r="A24" s="34" t="s">
        <v>405</v>
      </c>
      <c r="B24" s="175"/>
      <c r="C24" s="175"/>
      <c r="D24" s="175"/>
      <c r="E24" s="175"/>
      <c r="F24" s="130"/>
      <c r="G24" s="130"/>
      <c r="H24" s="130"/>
      <c r="I24" s="130"/>
      <c r="J24" s="130"/>
      <c r="K24" s="130"/>
      <c r="L24" s="130"/>
    </row>
    <row r="25" spans="1:12" s="18" customFormat="1" ht="18" customHeight="1"/>
    <row r="26" spans="1:12" s="18" customFormat="1" ht="18" customHeight="1"/>
    <row r="27" spans="1:12" s="18" customFormat="1" ht="18" customHeight="1"/>
    <row r="28" spans="1:12" s="18" customFormat="1" ht="18" customHeight="1"/>
    <row r="29" spans="1:12" s="18" customFormat="1" ht="23.1" customHeight="1"/>
    <row r="30" spans="1:12" s="18" customFormat="1" ht="23.1" customHeight="1"/>
    <row r="31" spans="1:12" s="18" customFormat="1" ht="23.1" customHeight="1"/>
    <row r="32" spans="1:12" s="18" customFormat="1" ht="23.1" customHeight="1"/>
    <row r="33" s="18" customFormat="1" ht="13.5" customHeight="1"/>
    <row r="34" s="18" customFormat="1" ht="18" customHeight="1"/>
    <row r="35" s="18" customFormat="1" ht="18" customHeight="1"/>
    <row r="36" s="18" customFormat="1" ht="23.25" customHeight="1"/>
    <row r="37" s="18" customFormat="1" ht="18" customHeight="1"/>
    <row r="38" s="18" customFormat="1" ht="23.1" customHeight="1"/>
    <row r="39" s="18" customFormat="1" ht="23.1" customHeight="1"/>
    <row r="40" s="18" customFormat="1" ht="22.5" customHeight="1"/>
    <row r="41" s="18" customFormat="1" ht="13.5" customHeight="1"/>
    <row r="42" s="320" customFormat="1" ht="15.95" customHeight="1"/>
    <row r="43" s="320" customFormat="1" ht="15.95" customHeight="1"/>
    <row r="44" s="320" customFormat="1" ht="15.95" customHeight="1"/>
    <row r="45" ht="16.5" customHeight="1"/>
    <row r="46" s="315" customFormat="1" ht="21" customHeight="1"/>
    <row r="47" s="315" customFormat="1" ht="20.100000000000001" customHeight="1"/>
    <row r="48" s="18" customFormat="1" ht="20.100000000000001" customHeight="1"/>
    <row r="49" s="18" customFormat="1" ht="17.25" customHeight="1"/>
    <row r="50" s="18" customFormat="1" ht="18.75" customHeight="1"/>
    <row r="51" s="18" customFormat="1" ht="20.45" customHeight="1"/>
    <row r="52" s="18" customFormat="1" ht="20.45" customHeight="1"/>
    <row r="53" s="18" customFormat="1" ht="22.5" customHeight="1"/>
    <row r="54" s="18" customFormat="1" ht="22.5" customHeight="1"/>
    <row r="55" s="18" customFormat="1" ht="19.5" customHeight="1"/>
    <row r="56" s="18" customFormat="1" ht="18.75" customHeight="1"/>
    <row r="57" s="18" customFormat="1" ht="20.45" customHeight="1"/>
    <row r="58" s="18" customFormat="1" ht="26.25" customHeight="1"/>
    <row r="59" s="18" customFormat="1" ht="22.5" customHeight="1"/>
    <row r="60" s="18" customFormat="1" ht="22.5" customHeight="1"/>
    <row r="61" s="18" customFormat="1" ht="16.5" customHeight="1"/>
    <row r="62" s="18" customFormat="1" ht="16.5" customHeight="1"/>
    <row r="63" s="18" customFormat="1" ht="20.45" customHeight="1"/>
    <row r="64" s="18" customFormat="1" ht="28.5" customHeight="1"/>
    <row r="65" ht="22.5" customHeight="1"/>
    <row r="66" ht="22.5" customHeight="1"/>
    <row r="67" s="320" customFormat="1" ht="15.95" customHeight="1"/>
  </sheetData>
  <mergeCells count="63">
    <mergeCell ref="K16:L16"/>
    <mergeCell ref="K15:L15"/>
    <mergeCell ref="K14:L14"/>
    <mergeCell ref="K13:L13"/>
    <mergeCell ref="K12:L12"/>
    <mergeCell ref="I16:J16"/>
    <mergeCell ref="I15:J15"/>
    <mergeCell ref="I14:J14"/>
    <mergeCell ref="I13:J13"/>
    <mergeCell ref="I12:J12"/>
    <mergeCell ref="B19:G19"/>
    <mergeCell ref="B18:G18"/>
    <mergeCell ref="H19:L19"/>
    <mergeCell ref="H18:L18"/>
    <mergeCell ref="I17:J17"/>
    <mergeCell ref="K17:L17"/>
    <mergeCell ref="E21:F21"/>
    <mergeCell ref="E20:F20"/>
    <mergeCell ref="C21:D21"/>
    <mergeCell ref="C20:D20"/>
    <mergeCell ref="E23:F23"/>
    <mergeCell ref="E22:F22"/>
    <mergeCell ref="C23:D23"/>
    <mergeCell ref="C22:D22"/>
    <mergeCell ref="B14:C14"/>
    <mergeCell ref="B15:C15"/>
    <mergeCell ref="B17:C17"/>
    <mergeCell ref="B16:C16"/>
    <mergeCell ref="E12:H12"/>
    <mergeCell ref="E13:H13"/>
    <mergeCell ref="E17:F17"/>
    <mergeCell ref="E16:F16"/>
    <mergeCell ref="E15:F15"/>
    <mergeCell ref="E14:F14"/>
    <mergeCell ref="K9:L9"/>
    <mergeCell ref="K11:L11"/>
    <mergeCell ref="K10:L10"/>
    <mergeCell ref="B12:D12"/>
    <mergeCell ref="B13:D13"/>
    <mergeCell ref="I11:J11"/>
    <mergeCell ref="I10:J10"/>
    <mergeCell ref="I9:J9"/>
    <mergeCell ref="C7:H7"/>
    <mergeCell ref="I6:L6"/>
    <mergeCell ref="I7:L7"/>
    <mergeCell ref="K8:L8"/>
    <mergeCell ref="I8:J8"/>
    <mergeCell ref="A4:L4"/>
    <mergeCell ref="A1:L1"/>
    <mergeCell ref="A3:L3"/>
    <mergeCell ref="A18:A21"/>
    <mergeCell ref="A12:A15"/>
    <mergeCell ref="A6:A9"/>
    <mergeCell ref="B6:B9"/>
    <mergeCell ref="C11:D11"/>
    <mergeCell ref="C10:D10"/>
    <mergeCell ref="C9:D9"/>
    <mergeCell ref="C8:D8"/>
    <mergeCell ref="E11:F11"/>
    <mergeCell ref="E10:F10"/>
    <mergeCell ref="E9:F9"/>
    <mergeCell ref="E8:F8"/>
    <mergeCell ref="C6:H6"/>
  </mergeCells>
  <phoneticPr fontId="7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BreakPreview" zoomScale="70" zoomScaleSheetLayoutView="70" workbookViewId="0">
      <selection activeCell="A2" sqref="A2"/>
    </sheetView>
  </sheetViews>
  <sheetFormatPr defaultColWidth="9" defaultRowHeight="14.25"/>
  <cols>
    <col min="1" max="1" width="7.875" style="80" customWidth="1"/>
    <col min="2" max="2" width="5.375" style="80" customWidth="1"/>
    <col min="3" max="3" width="6.625" style="80" customWidth="1"/>
    <col min="4" max="4" width="5.375" style="189" customWidth="1"/>
    <col min="5" max="5" width="5.125" style="80" customWidth="1"/>
    <col min="6" max="6" width="5.375" style="80" customWidth="1"/>
    <col min="7" max="7" width="5.5" style="80" customWidth="1"/>
    <col min="8" max="8" width="5.375" style="189" customWidth="1"/>
    <col min="9" max="9" width="5.25" style="80" customWidth="1"/>
    <col min="10" max="10" width="5.375" style="80" customWidth="1"/>
    <col min="11" max="11" width="5.25" style="80" customWidth="1"/>
    <col min="12" max="12" width="5.375" style="80" customWidth="1"/>
    <col min="13" max="13" width="5.25" style="80" customWidth="1"/>
    <col min="14" max="14" width="5.375" style="25" customWidth="1"/>
    <col min="15" max="15" width="5.25" style="25" customWidth="1"/>
    <col min="16" max="16384" width="9" style="25"/>
  </cols>
  <sheetData>
    <row r="1" spans="1:15" ht="5.0999999999999996" customHeight="1"/>
    <row r="2" spans="1:15" ht="50.1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5" s="40" customFormat="1" ht="21" customHeight="1">
      <c r="A3" s="483" t="s">
        <v>617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</row>
    <row r="4" spans="1:15" s="40" customFormat="1" ht="20.100000000000001" customHeight="1">
      <c r="A4" s="485" t="s">
        <v>450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</row>
    <row r="5" spans="1:15" s="28" customFormat="1" ht="20.100000000000001" customHeight="1">
      <c r="A5" s="26" t="s">
        <v>163</v>
      </c>
      <c r="B5" s="26"/>
      <c r="C5" s="191"/>
      <c r="D5" s="191"/>
      <c r="E5" s="191"/>
      <c r="F5" s="191"/>
      <c r="G5" s="191"/>
      <c r="H5" s="191"/>
      <c r="I5" s="191"/>
      <c r="J5" s="191"/>
      <c r="K5" s="664" t="s">
        <v>164</v>
      </c>
      <c r="L5" s="664"/>
      <c r="M5" s="664"/>
      <c r="N5" s="664"/>
      <c r="O5" s="664"/>
    </row>
    <row r="6" spans="1:15" s="29" customFormat="1" ht="15.95" customHeight="1">
      <c r="A6" s="574" t="s">
        <v>614</v>
      </c>
      <c r="B6" s="554" t="s">
        <v>672</v>
      </c>
      <c r="C6" s="554"/>
      <c r="D6" s="554"/>
      <c r="E6" s="550"/>
      <c r="F6" s="555" t="s">
        <v>673</v>
      </c>
      <c r="G6" s="552"/>
      <c r="H6" s="552"/>
      <c r="I6" s="552"/>
      <c r="J6" s="552"/>
      <c r="K6" s="552"/>
      <c r="L6" s="552"/>
      <c r="M6" s="552"/>
      <c r="N6" s="552"/>
      <c r="O6" s="553"/>
    </row>
    <row r="7" spans="1:15" s="29" customFormat="1" ht="15.95" customHeight="1">
      <c r="A7" s="563"/>
      <c r="B7" s="573" t="s">
        <v>165</v>
      </c>
      <c r="C7" s="573"/>
      <c r="D7" s="573"/>
      <c r="E7" s="490"/>
      <c r="F7" s="493" t="s">
        <v>445</v>
      </c>
      <c r="G7" s="554"/>
      <c r="H7" s="554"/>
      <c r="I7" s="550"/>
      <c r="J7" s="493" t="s">
        <v>429</v>
      </c>
      <c r="K7" s="550"/>
      <c r="L7" s="493" t="s">
        <v>446</v>
      </c>
      <c r="M7" s="550"/>
      <c r="N7" s="369" t="s">
        <v>615</v>
      </c>
      <c r="O7" s="370"/>
    </row>
    <row r="8" spans="1:15" s="29" customFormat="1" ht="15.95" customHeight="1">
      <c r="A8" s="563"/>
      <c r="B8" s="545" t="s">
        <v>166</v>
      </c>
      <c r="C8" s="545"/>
      <c r="D8" s="545"/>
      <c r="E8" s="492"/>
      <c r="F8" s="491" t="s">
        <v>19</v>
      </c>
      <c r="G8" s="545"/>
      <c r="H8" s="545"/>
      <c r="I8" s="492"/>
      <c r="J8" s="491" t="s">
        <v>167</v>
      </c>
      <c r="K8" s="492"/>
      <c r="L8" s="491" t="s">
        <v>168</v>
      </c>
      <c r="M8" s="492"/>
      <c r="N8" s="387" t="s">
        <v>169</v>
      </c>
      <c r="O8" s="388"/>
    </row>
    <row r="9" spans="1:15" s="29" customFormat="1" ht="15.95" customHeight="1">
      <c r="A9" s="563"/>
      <c r="B9" s="554" t="s">
        <v>616</v>
      </c>
      <c r="C9" s="550"/>
      <c r="D9" s="493" t="s">
        <v>447</v>
      </c>
      <c r="E9" s="550"/>
      <c r="F9" s="493" t="s">
        <v>430</v>
      </c>
      <c r="G9" s="550"/>
      <c r="H9" s="493" t="s">
        <v>448</v>
      </c>
      <c r="I9" s="550"/>
      <c r="J9" s="376" t="s">
        <v>430</v>
      </c>
      <c r="K9" s="371" t="s">
        <v>391</v>
      </c>
      <c r="L9" s="371" t="s">
        <v>430</v>
      </c>
      <c r="M9" s="389" t="s">
        <v>448</v>
      </c>
      <c r="N9" s="375" t="s">
        <v>430</v>
      </c>
      <c r="O9" s="371" t="s">
        <v>449</v>
      </c>
    </row>
    <row r="10" spans="1:15" s="29" customFormat="1" ht="15.95" customHeight="1">
      <c r="A10" s="564"/>
      <c r="B10" s="545" t="s">
        <v>170</v>
      </c>
      <c r="C10" s="492"/>
      <c r="D10" s="496" t="s">
        <v>171</v>
      </c>
      <c r="E10" s="496"/>
      <c r="F10" s="665" t="s">
        <v>170</v>
      </c>
      <c r="G10" s="666"/>
      <c r="H10" s="491" t="s">
        <v>171</v>
      </c>
      <c r="I10" s="492"/>
      <c r="J10" s="332" t="s">
        <v>170</v>
      </c>
      <c r="K10" s="331" t="s">
        <v>171</v>
      </c>
      <c r="L10" s="382" t="s">
        <v>170</v>
      </c>
      <c r="M10" s="331" t="s">
        <v>172</v>
      </c>
      <c r="N10" s="374" t="s">
        <v>170</v>
      </c>
      <c r="O10" s="331" t="s">
        <v>171</v>
      </c>
    </row>
    <row r="11" spans="1:15" s="22" customFormat="1" ht="18.95" customHeight="1">
      <c r="A11" s="36">
        <v>2016</v>
      </c>
      <c r="B11" s="676">
        <v>132</v>
      </c>
      <c r="C11" s="669"/>
      <c r="D11" s="669">
        <v>6743</v>
      </c>
      <c r="E11" s="669"/>
      <c r="F11" s="669" t="s">
        <v>26</v>
      </c>
      <c r="G11" s="669"/>
      <c r="H11" s="669" t="s">
        <v>26</v>
      </c>
      <c r="I11" s="669"/>
      <c r="J11" s="109" t="s">
        <v>26</v>
      </c>
      <c r="K11" s="109" t="s">
        <v>26</v>
      </c>
      <c r="L11" s="109" t="s">
        <v>26</v>
      </c>
      <c r="M11" s="109" t="s">
        <v>26</v>
      </c>
      <c r="N11" s="109" t="s">
        <v>26</v>
      </c>
      <c r="O11" s="110" t="s">
        <v>26</v>
      </c>
    </row>
    <row r="12" spans="1:15" s="22" customFormat="1" ht="18.95" customHeight="1">
      <c r="A12" s="35">
        <v>2017</v>
      </c>
      <c r="B12" s="675">
        <v>132</v>
      </c>
      <c r="C12" s="668"/>
      <c r="D12" s="668">
        <v>6500</v>
      </c>
      <c r="E12" s="668"/>
      <c r="F12" s="668" t="s">
        <v>26</v>
      </c>
      <c r="G12" s="668"/>
      <c r="H12" s="668" t="s">
        <v>26</v>
      </c>
      <c r="I12" s="668"/>
      <c r="J12" s="109" t="s">
        <v>26</v>
      </c>
      <c r="K12" s="109" t="s">
        <v>26</v>
      </c>
      <c r="L12" s="109" t="s">
        <v>26</v>
      </c>
      <c r="M12" s="109" t="s">
        <v>26</v>
      </c>
      <c r="N12" s="109" t="s">
        <v>26</v>
      </c>
      <c r="O12" s="110" t="s">
        <v>26</v>
      </c>
    </row>
    <row r="13" spans="1:15" s="22" customFormat="1" ht="18.95" customHeight="1">
      <c r="A13" s="35">
        <v>2018</v>
      </c>
      <c r="B13" s="675">
        <v>135</v>
      </c>
      <c r="C13" s="668"/>
      <c r="D13" s="668">
        <v>6755</v>
      </c>
      <c r="E13" s="668"/>
      <c r="F13" s="668" t="s">
        <v>26</v>
      </c>
      <c r="G13" s="668"/>
      <c r="H13" s="668" t="s">
        <v>26</v>
      </c>
      <c r="I13" s="668"/>
      <c r="J13" s="109" t="s">
        <v>26</v>
      </c>
      <c r="K13" s="109" t="s">
        <v>26</v>
      </c>
      <c r="L13" s="109" t="s">
        <v>26</v>
      </c>
      <c r="M13" s="109" t="s">
        <v>26</v>
      </c>
      <c r="N13" s="109" t="s">
        <v>26</v>
      </c>
      <c r="O13" s="110" t="s">
        <v>26</v>
      </c>
    </row>
    <row r="14" spans="1:15" s="192" customFormat="1" ht="18.95" customHeight="1">
      <c r="A14" s="35">
        <v>2019</v>
      </c>
      <c r="B14" s="674">
        <v>135</v>
      </c>
      <c r="C14" s="671"/>
      <c r="D14" s="671">
        <v>6755</v>
      </c>
      <c r="E14" s="671"/>
      <c r="F14" s="668" t="s">
        <v>26</v>
      </c>
      <c r="G14" s="668"/>
      <c r="H14" s="668" t="s">
        <v>26</v>
      </c>
      <c r="I14" s="668"/>
      <c r="J14" s="109" t="s">
        <v>26</v>
      </c>
      <c r="K14" s="109" t="s">
        <v>26</v>
      </c>
      <c r="L14" s="109" t="s">
        <v>26</v>
      </c>
      <c r="M14" s="109" t="s">
        <v>26</v>
      </c>
      <c r="N14" s="109" t="s">
        <v>26</v>
      </c>
      <c r="O14" s="110" t="s">
        <v>26</v>
      </c>
    </row>
    <row r="15" spans="1:15" s="192" customFormat="1" ht="18.95" customHeight="1">
      <c r="A15" s="35">
        <v>2020</v>
      </c>
      <c r="B15" s="674">
        <v>126</v>
      </c>
      <c r="C15" s="671"/>
      <c r="D15" s="671">
        <v>5806</v>
      </c>
      <c r="E15" s="671"/>
      <c r="F15" s="668" t="s">
        <v>26</v>
      </c>
      <c r="G15" s="668"/>
      <c r="H15" s="668" t="s">
        <v>26</v>
      </c>
      <c r="I15" s="668"/>
      <c r="J15" s="109" t="s">
        <v>26</v>
      </c>
      <c r="K15" s="109" t="s">
        <v>26</v>
      </c>
      <c r="L15" s="109" t="s">
        <v>26</v>
      </c>
      <c r="M15" s="109" t="s">
        <v>26</v>
      </c>
      <c r="N15" s="109" t="s">
        <v>26</v>
      </c>
      <c r="O15" s="110" t="s">
        <v>26</v>
      </c>
    </row>
    <row r="16" spans="1:15" s="192" customFormat="1" ht="18.95" customHeight="1">
      <c r="A16" s="201">
        <v>2021</v>
      </c>
      <c r="B16" s="673">
        <v>126</v>
      </c>
      <c r="C16" s="670"/>
      <c r="D16" s="670">
        <v>6656</v>
      </c>
      <c r="E16" s="670"/>
      <c r="F16" s="672" t="s">
        <v>26</v>
      </c>
      <c r="G16" s="672"/>
      <c r="H16" s="672" t="s">
        <v>26</v>
      </c>
      <c r="I16" s="672"/>
      <c r="J16" s="109" t="s">
        <v>26</v>
      </c>
      <c r="K16" s="109" t="s">
        <v>26</v>
      </c>
      <c r="L16" s="109" t="s">
        <v>26</v>
      </c>
      <c r="M16" s="109" t="s">
        <v>26</v>
      </c>
      <c r="N16" s="109" t="s">
        <v>26</v>
      </c>
      <c r="O16" s="321" t="s">
        <v>26</v>
      </c>
    </row>
    <row r="17" spans="1:15" s="22" customFormat="1" ht="15.95" customHeight="1">
      <c r="A17" s="574" t="s">
        <v>451</v>
      </c>
      <c r="B17" s="555" t="s">
        <v>674</v>
      </c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3"/>
    </row>
    <row r="18" spans="1:15" s="22" customFormat="1" ht="15.95" customHeight="1">
      <c r="A18" s="563"/>
      <c r="B18" s="493" t="s">
        <v>697</v>
      </c>
      <c r="C18" s="554"/>
      <c r="D18" s="554"/>
      <c r="E18" s="550"/>
      <c r="F18" s="493" t="s">
        <v>431</v>
      </c>
      <c r="G18" s="554"/>
      <c r="H18" s="554"/>
      <c r="I18" s="550"/>
      <c r="J18" s="555" t="s">
        <v>441</v>
      </c>
      <c r="K18" s="552"/>
      <c r="L18" s="552"/>
      <c r="M18" s="552"/>
      <c r="N18" s="552"/>
      <c r="O18" s="553"/>
    </row>
    <row r="19" spans="1:15" s="22" customFormat="1" ht="15.95" customHeight="1">
      <c r="A19" s="563"/>
      <c r="B19" s="489"/>
      <c r="C19" s="573"/>
      <c r="D19" s="573"/>
      <c r="E19" s="490"/>
      <c r="F19" s="489"/>
      <c r="G19" s="573"/>
      <c r="H19" s="573"/>
      <c r="I19" s="490"/>
      <c r="J19" s="493" t="s">
        <v>432</v>
      </c>
      <c r="K19" s="550"/>
      <c r="L19" s="493" t="s">
        <v>433</v>
      </c>
      <c r="M19" s="550"/>
      <c r="N19" s="493" t="s">
        <v>444</v>
      </c>
      <c r="O19" s="550"/>
    </row>
    <row r="20" spans="1:15" s="22" customFormat="1" ht="15.95" customHeight="1">
      <c r="A20" s="563"/>
      <c r="B20" s="491" t="s">
        <v>173</v>
      </c>
      <c r="C20" s="545"/>
      <c r="D20" s="545"/>
      <c r="E20" s="492"/>
      <c r="F20" s="491" t="s">
        <v>174</v>
      </c>
      <c r="G20" s="545"/>
      <c r="H20" s="545"/>
      <c r="I20" s="492"/>
      <c r="J20" s="491" t="s">
        <v>175</v>
      </c>
      <c r="K20" s="492"/>
      <c r="L20" s="491" t="s">
        <v>176</v>
      </c>
      <c r="M20" s="492"/>
      <c r="N20" s="491" t="s">
        <v>177</v>
      </c>
      <c r="O20" s="492"/>
    </row>
    <row r="21" spans="1:15" s="22" customFormat="1" ht="15.95" customHeight="1">
      <c r="A21" s="563"/>
      <c r="B21" s="493" t="s">
        <v>430</v>
      </c>
      <c r="C21" s="550"/>
      <c r="D21" s="554" t="s">
        <v>448</v>
      </c>
      <c r="E21" s="550"/>
      <c r="F21" s="493" t="s">
        <v>434</v>
      </c>
      <c r="G21" s="550"/>
      <c r="H21" s="493" t="s">
        <v>448</v>
      </c>
      <c r="I21" s="550"/>
      <c r="J21" s="371" t="s">
        <v>430</v>
      </c>
      <c r="K21" s="371" t="s">
        <v>448</v>
      </c>
      <c r="L21" s="371" t="s">
        <v>430</v>
      </c>
      <c r="M21" s="371" t="s">
        <v>448</v>
      </c>
      <c r="N21" s="371" t="s">
        <v>430</v>
      </c>
      <c r="O21" s="375" t="s">
        <v>448</v>
      </c>
    </row>
    <row r="22" spans="1:15" s="22" customFormat="1" ht="15.95" customHeight="1">
      <c r="A22" s="564"/>
      <c r="B22" s="665" t="s">
        <v>170</v>
      </c>
      <c r="C22" s="666"/>
      <c r="D22" s="545" t="s">
        <v>171</v>
      </c>
      <c r="E22" s="492"/>
      <c r="F22" s="665" t="s">
        <v>170</v>
      </c>
      <c r="G22" s="666"/>
      <c r="H22" s="491" t="s">
        <v>171</v>
      </c>
      <c r="I22" s="492"/>
      <c r="J22" s="332" t="s">
        <v>170</v>
      </c>
      <c r="K22" s="331" t="s">
        <v>171</v>
      </c>
      <c r="L22" s="374" t="s">
        <v>170</v>
      </c>
      <c r="M22" s="331" t="s">
        <v>171</v>
      </c>
      <c r="N22" s="374" t="s">
        <v>170</v>
      </c>
      <c r="O22" s="368" t="s">
        <v>171</v>
      </c>
    </row>
    <row r="23" spans="1:15" s="22" customFormat="1" ht="18.95" customHeight="1">
      <c r="A23" s="36">
        <v>2016</v>
      </c>
      <c r="B23" s="583">
        <v>132</v>
      </c>
      <c r="C23" s="584"/>
      <c r="D23" s="584">
        <v>6743</v>
      </c>
      <c r="E23" s="584"/>
      <c r="F23" s="669" t="s">
        <v>26</v>
      </c>
      <c r="G23" s="669"/>
      <c r="H23" s="669" t="s">
        <v>26</v>
      </c>
      <c r="I23" s="669"/>
      <c r="J23" s="161">
        <v>51</v>
      </c>
      <c r="K23" s="161">
        <v>128</v>
      </c>
      <c r="L23" s="109" t="s">
        <v>26</v>
      </c>
      <c r="M23" s="109" t="s">
        <v>26</v>
      </c>
      <c r="N23" s="109">
        <v>38</v>
      </c>
      <c r="O23" s="110">
        <v>6030</v>
      </c>
    </row>
    <row r="24" spans="1:15" s="22" customFormat="1" ht="18.95" customHeight="1">
      <c r="A24" s="35">
        <v>2017</v>
      </c>
      <c r="B24" s="569">
        <v>132</v>
      </c>
      <c r="C24" s="570"/>
      <c r="D24" s="570">
        <v>6500</v>
      </c>
      <c r="E24" s="570"/>
      <c r="F24" s="668" t="s">
        <v>26</v>
      </c>
      <c r="G24" s="668"/>
      <c r="H24" s="668" t="s">
        <v>26</v>
      </c>
      <c r="I24" s="668"/>
      <c r="J24" s="161">
        <v>51</v>
      </c>
      <c r="K24" s="161">
        <v>128</v>
      </c>
      <c r="L24" s="109" t="s">
        <v>26</v>
      </c>
      <c r="M24" s="109" t="s">
        <v>26</v>
      </c>
      <c r="N24" s="109">
        <v>38</v>
      </c>
      <c r="O24" s="110">
        <v>5789</v>
      </c>
    </row>
    <row r="25" spans="1:15" s="22" customFormat="1" ht="18.95" customHeight="1">
      <c r="A25" s="35">
        <v>2018</v>
      </c>
      <c r="B25" s="569">
        <v>135</v>
      </c>
      <c r="C25" s="570"/>
      <c r="D25" s="668">
        <v>6755</v>
      </c>
      <c r="E25" s="668"/>
      <c r="F25" s="668" t="s">
        <v>26</v>
      </c>
      <c r="G25" s="668"/>
      <c r="H25" s="668" t="s">
        <v>26</v>
      </c>
      <c r="I25" s="668"/>
      <c r="J25" s="109">
        <v>54</v>
      </c>
      <c r="K25" s="109">
        <v>134</v>
      </c>
      <c r="L25" s="109" t="s">
        <v>26</v>
      </c>
      <c r="M25" s="109" t="s">
        <v>26</v>
      </c>
      <c r="N25" s="109">
        <v>39</v>
      </c>
      <c r="O25" s="110">
        <v>6038</v>
      </c>
    </row>
    <row r="26" spans="1:15" s="22" customFormat="1" ht="18.95" customHeight="1">
      <c r="A26" s="35">
        <v>2019</v>
      </c>
      <c r="B26" s="567">
        <v>135</v>
      </c>
      <c r="C26" s="568"/>
      <c r="D26" s="671">
        <v>6755</v>
      </c>
      <c r="E26" s="671"/>
      <c r="F26" s="668" t="s">
        <v>26</v>
      </c>
      <c r="G26" s="668"/>
      <c r="H26" s="668" t="s">
        <v>26</v>
      </c>
      <c r="I26" s="668"/>
      <c r="J26" s="196">
        <v>54</v>
      </c>
      <c r="K26" s="196">
        <v>134</v>
      </c>
      <c r="L26" s="196" t="s">
        <v>26</v>
      </c>
      <c r="M26" s="196" t="s">
        <v>26</v>
      </c>
      <c r="N26" s="196">
        <v>39</v>
      </c>
      <c r="O26" s="197">
        <v>6038</v>
      </c>
    </row>
    <row r="27" spans="1:15" s="22" customFormat="1" ht="18.95" customHeight="1">
      <c r="A27" s="35">
        <v>2020</v>
      </c>
      <c r="B27" s="567">
        <v>126</v>
      </c>
      <c r="C27" s="568"/>
      <c r="D27" s="671">
        <v>5806</v>
      </c>
      <c r="E27" s="671"/>
      <c r="F27" s="668" t="s">
        <v>26</v>
      </c>
      <c r="G27" s="668"/>
      <c r="H27" s="668" t="s">
        <v>26</v>
      </c>
      <c r="I27" s="668"/>
      <c r="J27" s="196">
        <v>51</v>
      </c>
      <c r="K27" s="196">
        <v>127</v>
      </c>
      <c r="L27" s="196" t="s">
        <v>26</v>
      </c>
      <c r="M27" s="196" t="s">
        <v>26</v>
      </c>
      <c r="N27" s="196">
        <v>39</v>
      </c>
      <c r="O27" s="198">
        <v>5138</v>
      </c>
    </row>
    <row r="28" spans="1:15" s="22" customFormat="1" ht="18.95" customHeight="1">
      <c r="A28" s="201">
        <v>2021</v>
      </c>
      <c r="B28" s="565">
        <v>126</v>
      </c>
      <c r="C28" s="566"/>
      <c r="D28" s="670">
        <v>6656</v>
      </c>
      <c r="E28" s="670"/>
      <c r="F28" s="667" t="s">
        <v>685</v>
      </c>
      <c r="G28" s="667"/>
      <c r="H28" s="667" t="s">
        <v>686</v>
      </c>
      <c r="I28" s="667"/>
      <c r="J28" s="199">
        <v>50</v>
      </c>
      <c r="K28" s="199">
        <v>123</v>
      </c>
      <c r="L28" s="199">
        <v>28</v>
      </c>
      <c r="M28" s="199">
        <v>30</v>
      </c>
      <c r="N28" s="199">
        <v>39</v>
      </c>
      <c r="O28" s="200">
        <v>5130</v>
      </c>
    </row>
    <row r="29" spans="1:15" s="22" customFormat="1" ht="15.95" customHeight="1">
      <c r="A29" s="574" t="s">
        <v>451</v>
      </c>
      <c r="B29" s="555" t="s">
        <v>674</v>
      </c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44" t="s">
        <v>442</v>
      </c>
      <c r="O29" s="488"/>
    </row>
    <row r="30" spans="1:15" s="22" customFormat="1" ht="15.95" customHeight="1">
      <c r="A30" s="563"/>
      <c r="B30" s="555" t="s">
        <v>435</v>
      </c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663"/>
      <c r="O30" s="595"/>
    </row>
    <row r="31" spans="1:15" s="22" customFormat="1" ht="15.95" customHeight="1">
      <c r="A31" s="563"/>
      <c r="B31" s="493" t="s">
        <v>436</v>
      </c>
      <c r="C31" s="550"/>
      <c r="D31" s="493" t="s">
        <v>437</v>
      </c>
      <c r="E31" s="550"/>
      <c r="F31" s="493" t="s">
        <v>443</v>
      </c>
      <c r="G31" s="550"/>
      <c r="H31" s="493" t="s">
        <v>438</v>
      </c>
      <c r="I31" s="550"/>
      <c r="J31" s="493" t="s">
        <v>439</v>
      </c>
      <c r="K31" s="554"/>
      <c r="L31" s="493" t="s">
        <v>440</v>
      </c>
      <c r="M31" s="554"/>
      <c r="N31" s="663" t="s">
        <v>178</v>
      </c>
      <c r="O31" s="595"/>
    </row>
    <row r="32" spans="1:15" s="22" customFormat="1" ht="15.95" customHeight="1">
      <c r="A32" s="563"/>
      <c r="B32" s="491" t="s">
        <v>179</v>
      </c>
      <c r="C32" s="492"/>
      <c r="D32" s="491" t="s">
        <v>180</v>
      </c>
      <c r="E32" s="492"/>
      <c r="F32" s="491" t="s">
        <v>181</v>
      </c>
      <c r="G32" s="492"/>
      <c r="H32" s="491" t="s">
        <v>182</v>
      </c>
      <c r="I32" s="492"/>
      <c r="J32" s="491" t="s">
        <v>183</v>
      </c>
      <c r="K32" s="545"/>
      <c r="L32" s="491" t="s">
        <v>184</v>
      </c>
      <c r="M32" s="545"/>
      <c r="N32" s="556"/>
      <c r="O32" s="557"/>
    </row>
    <row r="33" spans="1:15" s="22" customFormat="1" ht="15.95" customHeight="1">
      <c r="A33" s="563"/>
      <c r="B33" s="371" t="s">
        <v>430</v>
      </c>
      <c r="C33" s="367" t="s">
        <v>391</v>
      </c>
      <c r="D33" s="366" t="s">
        <v>430</v>
      </c>
      <c r="E33" s="367" t="s">
        <v>391</v>
      </c>
      <c r="F33" s="366" t="s">
        <v>430</v>
      </c>
      <c r="G33" s="367" t="s">
        <v>391</v>
      </c>
      <c r="H33" s="366" t="s">
        <v>430</v>
      </c>
      <c r="I33" s="367" t="s">
        <v>391</v>
      </c>
      <c r="J33" s="366" t="s">
        <v>430</v>
      </c>
      <c r="K33" s="367" t="s">
        <v>391</v>
      </c>
      <c r="L33" s="371" t="s">
        <v>430</v>
      </c>
      <c r="M33" s="362" t="s">
        <v>391</v>
      </c>
      <c r="N33" s="371" t="s">
        <v>430</v>
      </c>
      <c r="O33" s="367" t="s">
        <v>391</v>
      </c>
    </row>
    <row r="34" spans="1:15" s="22" customFormat="1" ht="15.95" customHeight="1">
      <c r="A34" s="564"/>
      <c r="B34" s="374" t="s">
        <v>170</v>
      </c>
      <c r="C34" s="331" t="s">
        <v>171</v>
      </c>
      <c r="D34" s="374" t="s">
        <v>170</v>
      </c>
      <c r="E34" s="331" t="s">
        <v>171</v>
      </c>
      <c r="F34" s="374" t="s">
        <v>170</v>
      </c>
      <c r="G34" s="331" t="s">
        <v>171</v>
      </c>
      <c r="H34" s="374" t="s">
        <v>170</v>
      </c>
      <c r="I34" s="331" t="s">
        <v>171</v>
      </c>
      <c r="J34" s="374" t="s">
        <v>170</v>
      </c>
      <c r="K34" s="331" t="s">
        <v>171</v>
      </c>
      <c r="L34" s="374" t="s">
        <v>170</v>
      </c>
      <c r="M34" s="373" t="s">
        <v>171</v>
      </c>
      <c r="N34" s="332" t="s">
        <v>170</v>
      </c>
      <c r="O34" s="331" t="s">
        <v>171</v>
      </c>
    </row>
    <row r="35" spans="1:15" s="22" customFormat="1" ht="18.95" customHeight="1">
      <c r="A35" s="36">
        <v>2016</v>
      </c>
      <c r="B35" s="109" t="s">
        <v>26</v>
      </c>
      <c r="C35" s="109" t="s">
        <v>26</v>
      </c>
      <c r="D35" s="109" t="s">
        <v>26</v>
      </c>
      <c r="E35" s="109" t="s">
        <v>26</v>
      </c>
      <c r="F35" s="161" t="s">
        <v>26</v>
      </c>
      <c r="G35" s="161" t="s">
        <v>26</v>
      </c>
      <c r="H35" s="109" t="s">
        <v>26</v>
      </c>
      <c r="I35" s="109" t="s">
        <v>26</v>
      </c>
      <c r="J35" s="109">
        <v>4</v>
      </c>
      <c r="K35" s="109">
        <v>290</v>
      </c>
      <c r="L35" s="109">
        <v>39</v>
      </c>
      <c r="M35" s="109">
        <v>295</v>
      </c>
      <c r="N35" s="109">
        <v>39</v>
      </c>
      <c r="O35" s="110">
        <v>295</v>
      </c>
    </row>
    <row r="36" spans="1:15" s="22" customFormat="1" ht="18.95" customHeight="1">
      <c r="A36" s="35">
        <v>2017</v>
      </c>
      <c r="B36" s="109" t="s">
        <v>26</v>
      </c>
      <c r="C36" s="109" t="s">
        <v>26</v>
      </c>
      <c r="D36" s="109" t="s">
        <v>26</v>
      </c>
      <c r="E36" s="109" t="s">
        <v>26</v>
      </c>
      <c r="F36" s="161">
        <v>5</v>
      </c>
      <c r="G36" s="161">
        <v>251</v>
      </c>
      <c r="H36" s="109" t="s">
        <v>26</v>
      </c>
      <c r="I36" s="109" t="s">
        <v>26</v>
      </c>
      <c r="J36" s="109">
        <v>4</v>
      </c>
      <c r="K36" s="109">
        <v>290</v>
      </c>
      <c r="L36" s="109">
        <v>34</v>
      </c>
      <c r="M36" s="109">
        <v>42</v>
      </c>
      <c r="N36" s="109">
        <v>34</v>
      </c>
      <c r="O36" s="110">
        <v>42</v>
      </c>
    </row>
    <row r="37" spans="1:15" s="22" customFormat="1" ht="18.95" customHeight="1">
      <c r="A37" s="35">
        <v>2018</v>
      </c>
      <c r="B37" s="161">
        <v>1</v>
      </c>
      <c r="C37" s="161">
        <v>9</v>
      </c>
      <c r="D37" s="109" t="s">
        <v>26</v>
      </c>
      <c r="E37" s="109" t="s">
        <v>26</v>
      </c>
      <c r="F37" s="161">
        <v>5</v>
      </c>
      <c r="G37" s="161">
        <v>251</v>
      </c>
      <c r="H37" s="109" t="s">
        <v>26</v>
      </c>
      <c r="I37" s="109" t="s">
        <v>26</v>
      </c>
      <c r="J37" s="109">
        <v>4</v>
      </c>
      <c r="K37" s="109">
        <v>292</v>
      </c>
      <c r="L37" s="109">
        <v>32</v>
      </c>
      <c r="M37" s="109">
        <v>31</v>
      </c>
      <c r="N37" s="109">
        <v>3</v>
      </c>
      <c r="O37" s="110">
        <v>1096</v>
      </c>
    </row>
    <row r="38" spans="1:15" s="22" customFormat="1" ht="18.95" customHeight="1">
      <c r="A38" s="35">
        <v>2019</v>
      </c>
      <c r="B38" s="161">
        <v>1</v>
      </c>
      <c r="C38" s="161">
        <v>9</v>
      </c>
      <c r="D38" s="109" t="s">
        <v>26</v>
      </c>
      <c r="E38" s="109" t="s">
        <v>26</v>
      </c>
      <c r="F38" s="161">
        <v>5</v>
      </c>
      <c r="G38" s="161">
        <v>251</v>
      </c>
      <c r="H38" s="109" t="s">
        <v>26</v>
      </c>
      <c r="I38" s="109" t="s">
        <v>26</v>
      </c>
      <c r="J38" s="109">
        <v>4</v>
      </c>
      <c r="K38" s="109">
        <v>292</v>
      </c>
      <c r="L38" s="109">
        <v>32</v>
      </c>
      <c r="M38" s="109">
        <v>31</v>
      </c>
      <c r="N38" s="109">
        <v>3</v>
      </c>
      <c r="O38" s="110">
        <v>1096</v>
      </c>
    </row>
    <row r="39" spans="1:15" s="22" customFormat="1" ht="18.95" customHeight="1">
      <c r="A39" s="35">
        <v>2020</v>
      </c>
      <c r="B39" s="160">
        <v>1</v>
      </c>
      <c r="C39" s="160">
        <v>9</v>
      </c>
      <c r="D39" s="196" t="s">
        <v>26</v>
      </c>
      <c r="E39" s="196" t="s">
        <v>26</v>
      </c>
      <c r="F39" s="160">
        <v>4</v>
      </c>
      <c r="G39" s="160">
        <v>215</v>
      </c>
      <c r="H39" s="196" t="s">
        <v>26</v>
      </c>
      <c r="I39" s="196" t="s">
        <v>26</v>
      </c>
      <c r="J39" s="196">
        <v>4</v>
      </c>
      <c r="K39" s="196">
        <v>292</v>
      </c>
      <c r="L39" s="196">
        <v>27</v>
      </c>
      <c r="M39" s="196">
        <v>25</v>
      </c>
      <c r="N39" s="196">
        <v>3</v>
      </c>
      <c r="O39" s="198">
        <v>1096</v>
      </c>
    </row>
    <row r="40" spans="1:15" s="22" customFormat="1" ht="18.95" customHeight="1">
      <c r="A40" s="202">
        <v>2021</v>
      </c>
      <c r="B40" s="232">
        <v>1</v>
      </c>
      <c r="C40" s="232">
        <v>9</v>
      </c>
      <c r="D40" s="322" t="s">
        <v>26</v>
      </c>
      <c r="E40" s="322" t="s">
        <v>26</v>
      </c>
      <c r="F40" s="232">
        <v>3</v>
      </c>
      <c r="G40" s="232">
        <v>174</v>
      </c>
      <c r="H40" s="322" t="s">
        <v>26</v>
      </c>
      <c r="I40" s="322" t="s">
        <v>26</v>
      </c>
      <c r="J40" s="199">
        <v>3</v>
      </c>
      <c r="K40" s="199">
        <v>210</v>
      </c>
      <c r="L40" s="199" t="s">
        <v>26</v>
      </c>
      <c r="M40" s="199" t="s">
        <v>26</v>
      </c>
      <c r="N40" s="199">
        <v>2</v>
      </c>
      <c r="O40" s="200">
        <v>980</v>
      </c>
    </row>
    <row r="41" spans="1:15" s="34" customFormat="1" ht="15.95" customHeight="1">
      <c r="A41" s="154" t="s">
        <v>185</v>
      </c>
      <c r="B41" s="194"/>
      <c r="C41" s="194"/>
      <c r="D41" s="195"/>
      <c r="E41" s="194"/>
      <c r="F41" s="194"/>
      <c r="G41" s="194"/>
      <c r="H41" s="195"/>
      <c r="I41" s="194"/>
      <c r="J41" s="194"/>
      <c r="K41" s="194"/>
      <c r="L41" s="194"/>
      <c r="M41" s="194"/>
    </row>
    <row r="42" spans="1:15" s="34" customFormat="1" ht="15.95" customHeight="1">
      <c r="A42" s="154" t="s">
        <v>186</v>
      </c>
      <c r="B42" s="194"/>
      <c r="C42" s="194"/>
      <c r="D42" s="195"/>
      <c r="E42" s="194"/>
      <c r="F42" s="194"/>
      <c r="G42" s="194"/>
      <c r="H42" s="195"/>
      <c r="I42" s="194"/>
      <c r="J42" s="194"/>
      <c r="K42" s="194"/>
      <c r="L42" s="194"/>
      <c r="M42" s="194"/>
    </row>
    <row r="43" spans="1:15" s="34" customFormat="1" ht="15.95" customHeight="1">
      <c r="A43" s="154" t="s">
        <v>187</v>
      </c>
      <c r="B43" s="194"/>
      <c r="C43" s="194"/>
      <c r="D43" s="195"/>
      <c r="E43" s="194"/>
      <c r="F43" s="194"/>
      <c r="G43" s="194"/>
      <c r="H43" s="195"/>
      <c r="I43" s="194"/>
      <c r="J43" s="194"/>
      <c r="K43" s="194"/>
      <c r="L43" s="194"/>
      <c r="M43" s="194"/>
    </row>
    <row r="44" spans="1:15" ht="17.25" customHeight="1">
      <c r="A44" s="47"/>
      <c r="B44" s="47"/>
      <c r="C44" s="47"/>
      <c r="D44" s="128"/>
      <c r="E44" s="47"/>
      <c r="F44" s="47"/>
      <c r="G44" s="47"/>
      <c r="H44" s="128"/>
      <c r="I44" s="47"/>
      <c r="J44" s="47"/>
      <c r="K44" s="47"/>
      <c r="L44" s="47"/>
      <c r="M44" s="47"/>
    </row>
    <row r="45" spans="1:15" ht="14.25" customHeight="1"/>
    <row r="46" spans="1:15" ht="14.25" customHeight="1"/>
    <row r="47" spans="1:15" ht="14.25" customHeight="1">
      <c r="E47" s="193"/>
      <c r="F47" s="193"/>
      <c r="G47" s="193"/>
      <c r="H47" s="193"/>
    </row>
  </sheetData>
  <mergeCells count="108">
    <mergeCell ref="D16:E16"/>
    <mergeCell ref="D15:E15"/>
    <mergeCell ref="D14:E14"/>
    <mergeCell ref="D13:E13"/>
    <mergeCell ref="D12:E12"/>
    <mergeCell ref="H22:I22"/>
    <mergeCell ref="B21:C21"/>
    <mergeCell ref="D21:E21"/>
    <mergeCell ref="B22:C22"/>
    <mergeCell ref="D22:E22"/>
    <mergeCell ref="F23:G23"/>
    <mergeCell ref="F22:G22"/>
    <mergeCell ref="A17:A22"/>
    <mergeCell ref="H11:I11"/>
    <mergeCell ref="F16:G16"/>
    <mergeCell ref="F15:G15"/>
    <mergeCell ref="F14:G14"/>
    <mergeCell ref="F13:G13"/>
    <mergeCell ref="F12:G12"/>
    <mergeCell ref="F11:G11"/>
    <mergeCell ref="H16:I16"/>
    <mergeCell ref="H15:I15"/>
    <mergeCell ref="H14:I14"/>
    <mergeCell ref="H13:I13"/>
    <mergeCell ref="H12:I12"/>
    <mergeCell ref="B16:C16"/>
    <mergeCell ref="B15:C15"/>
    <mergeCell ref="B14:C14"/>
    <mergeCell ref="B13:C13"/>
    <mergeCell ref="B12:C12"/>
    <mergeCell ref="D11:E11"/>
    <mergeCell ref="F21:G21"/>
    <mergeCell ref="H21:I21"/>
    <mergeCell ref="B11:C11"/>
    <mergeCell ref="A29:A34"/>
    <mergeCell ref="H28:I28"/>
    <mergeCell ref="F28:G28"/>
    <mergeCell ref="F27:G27"/>
    <mergeCell ref="F26:G26"/>
    <mergeCell ref="F25:G25"/>
    <mergeCell ref="H23:I23"/>
    <mergeCell ref="H24:I24"/>
    <mergeCell ref="H25:I25"/>
    <mergeCell ref="H26:I26"/>
    <mergeCell ref="H27:I27"/>
    <mergeCell ref="D23:E23"/>
    <mergeCell ref="B28:C28"/>
    <mergeCell ref="B27:C27"/>
    <mergeCell ref="B26:C26"/>
    <mergeCell ref="B25:C25"/>
    <mergeCell ref="B24:C24"/>
    <mergeCell ref="B23:C23"/>
    <mergeCell ref="D28:E28"/>
    <mergeCell ref="D27:E27"/>
    <mergeCell ref="D26:E26"/>
    <mergeCell ref="D25:E25"/>
    <mergeCell ref="D24:E24"/>
    <mergeCell ref="F24:G24"/>
    <mergeCell ref="A3:O3"/>
    <mergeCell ref="A4:O4"/>
    <mergeCell ref="K5:O5"/>
    <mergeCell ref="B6:E6"/>
    <mergeCell ref="F6:O6"/>
    <mergeCell ref="B7:E7"/>
    <mergeCell ref="F7:I7"/>
    <mergeCell ref="J7:K7"/>
    <mergeCell ref="L7:M7"/>
    <mergeCell ref="A6:A10"/>
    <mergeCell ref="B10:C10"/>
    <mergeCell ref="D10:E10"/>
    <mergeCell ref="F10:G10"/>
    <mergeCell ref="H10:I10"/>
    <mergeCell ref="B8:E8"/>
    <mergeCell ref="F8:I8"/>
    <mergeCell ref="J8:K8"/>
    <mergeCell ref="L8:M8"/>
    <mergeCell ref="B9:C9"/>
    <mergeCell ref="D9:E9"/>
    <mergeCell ref="F9:G9"/>
    <mergeCell ref="H9:I9"/>
    <mergeCell ref="J20:K20"/>
    <mergeCell ref="L20:M20"/>
    <mergeCell ref="N20:O20"/>
    <mergeCell ref="B17:O17"/>
    <mergeCell ref="B18:E19"/>
    <mergeCell ref="F18:I19"/>
    <mergeCell ref="J18:O18"/>
    <mergeCell ref="J19:K19"/>
    <mergeCell ref="L19:M19"/>
    <mergeCell ref="N19:O19"/>
    <mergeCell ref="B20:E20"/>
    <mergeCell ref="F20:I20"/>
    <mergeCell ref="L32:M32"/>
    <mergeCell ref="B29:M29"/>
    <mergeCell ref="N29:O30"/>
    <mergeCell ref="B30:M30"/>
    <mergeCell ref="B31:C31"/>
    <mergeCell ref="D31:E31"/>
    <mergeCell ref="F31:G31"/>
    <mergeCell ref="H31:I31"/>
    <mergeCell ref="J31:K31"/>
    <mergeCell ref="L31:M31"/>
    <mergeCell ref="N31:O32"/>
    <mergeCell ref="B32:C32"/>
    <mergeCell ref="D32:E32"/>
    <mergeCell ref="F32:G32"/>
    <mergeCell ref="H32:I32"/>
    <mergeCell ref="J32:K32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view="pageBreakPreview" zoomScale="70" zoomScaleNormal="70" zoomScaleSheetLayoutView="70" workbookViewId="0">
      <selection activeCell="A2" sqref="A2"/>
    </sheetView>
  </sheetViews>
  <sheetFormatPr defaultColWidth="9" defaultRowHeight="14.25"/>
  <cols>
    <col min="1" max="1" width="8.625" style="80" customWidth="1"/>
    <col min="2" max="2" width="10.625" style="80" customWidth="1"/>
    <col min="3" max="3" width="10.125" style="80" customWidth="1"/>
    <col min="4" max="4" width="9.625" style="25" customWidth="1"/>
    <col min="5" max="5" width="10.125" style="80" customWidth="1"/>
    <col min="6" max="6" width="11" style="25" customWidth="1"/>
    <col min="7" max="7" width="8.625" style="25" customWidth="1"/>
    <col min="8" max="8" width="7.125" style="25" customWidth="1"/>
    <col min="9" max="9" width="9.125" style="25" customWidth="1"/>
    <col min="10" max="16384" width="9" style="25"/>
  </cols>
  <sheetData>
    <row r="1" spans="1:11" ht="5.0999999999999996" customHeight="1">
      <c r="A1" s="47"/>
      <c r="B1" s="47"/>
      <c r="C1" s="47"/>
      <c r="D1" s="48"/>
      <c r="E1" s="47"/>
      <c r="F1" s="48"/>
      <c r="G1" s="48"/>
      <c r="H1" s="48"/>
      <c r="I1" s="48"/>
    </row>
    <row r="2" spans="1:11" ht="50.1" customHeight="1">
      <c r="A2" s="43"/>
      <c r="B2" s="43"/>
      <c r="C2" s="43"/>
      <c r="D2" s="43"/>
      <c r="E2" s="43"/>
      <c r="F2" s="43"/>
      <c r="G2" s="43"/>
      <c r="H2" s="43"/>
      <c r="I2" s="43"/>
    </row>
    <row r="3" spans="1:11" s="190" customFormat="1" ht="21" customHeight="1">
      <c r="A3" s="483" t="s">
        <v>635</v>
      </c>
      <c r="B3" s="483"/>
      <c r="C3" s="483"/>
      <c r="D3" s="483"/>
      <c r="E3" s="483"/>
      <c r="F3" s="483"/>
      <c r="G3" s="483"/>
      <c r="H3" s="483"/>
      <c r="I3" s="483"/>
    </row>
    <row r="4" spans="1:11" s="190" customFormat="1" ht="20.100000000000001" customHeight="1">
      <c r="A4" s="485" t="s">
        <v>188</v>
      </c>
      <c r="B4" s="485"/>
      <c r="C4" s="485"/>
      <c r="D4" s="485"/>
      <c r="E4" s="485"/>
      <c r="F4" s="485"/>
      <c r="G4" s="485"/>
      <c r="H4" s="485"/>
      <c r="I4" s="485"/>
    </row>
    <row r="5" spans="1:11" s="28" customFormat="1" ht="20.100000000000001" customHeight="1">
      <c r="A5" s="81" t="s">
        <v>189</v>
      </c>
      <c r="B5" s="26"/>
      <c r="C5" s="679"/>
      <c r="D5" s="679"/>
      <c r="E5" s="679"/>
      <c r="F5" s="679"/>
      <c r="G5" s="411"/>
      <c r="H5" s="664" t="s">
        <v>190</v>
      </c>
      <c r="I5" s="664"/>
    </row>
    <row r="6" spans="1:11" s="203" customFormat="1" ht="18.95" customHeight="1">
      <c r="A6" s="494" t="s">
        <v>618</v>
      </c>
      <c r="B6" s="552" t="s">
        <v>689</v>
      </c>
      <c r="C6" s="552"/>
      <c r="D6" s="552"/>
      <c r="E6" s="552"/>
      <c r="F6" s="552"/>
      <c r="G6" s="544" t="s">
        <v>454</v>
      </c>
      <c r="H6" s="487"/>
      <c r="I6" s="488"/>
    </row>
    <row r="7" spans="1:11" s="203" customFormat="1" ht="18.95" customHeight="1">
      <c r="A7" s="495"/>
      <c r="B7" s="420"/>
      <c r="C7" s="415"/>
      <c r="D7" s="415"/>
      <c r="E7" s="415"/>
      <c r="F7" s="494" t="s">
        <v>619</v>
      </c>
      <c r="G7" s="663"/>
      <c r="H7" s="594"/>
      <c r="I7" s="595"/>
    </row>
    <row r="8" spans="1:11" s="203" customFormat="1" ht="18.95" customHeight="1">
      <c r="A8" s="495"/>
      <c r="B8" s="369" t="s">
        <v>620</v>
      </c>
      <c r="C8" s="406" t="s">
        <v>621</v>
      </c>
      <c r="D8" s="390"/>
      <c r="E8" s="362" t="s">
        <v>622</v>
      </c>
      <c r="F8" s="495"/>
      <c r="G8" s="663"/>
      <c r="H8" s="594"/>
      <c r="I8" s="595"/>
    </row>
    <row r="9" spans="1:11" s="203" customFormat="1" ht="18.95" customHeight="1">
      <c r="A9" s="496"/>
      <c r="B9" s="387" t="s">
        <v>191</v>
      </c>
      <c r="C9" s="404" t="s">
        <v>192</v>
      </c>
      <c r="D9" s="413" t="s">
        <v>623</v>
      </c>
      <c r="E9" s="404" t="s">
        <v>193</v>
      </c>
      <c r="F9" s="332" t="s">
        <v>194</v>
      </c>
      <c r="G9" s="391"/>
      <c r="H9" s="555" t="s">
        <v>624</v>
      </c>
      <c r="I9" s="553"/>
    </row>
    <row r="10" spans="1:11" s="204" customFormat="1" ht="24" customHeight="1">
      <c r="A10" s="36">
        <v>2016</v>
      </c>
      <c r="B10" s="435">
        <f t="shared" ref="B10:B14" si="0">SUM(B20,D30)</f>
        <v>476470</v>
      </c>
      <c r="C10" s="433">
        <f t="shared" ref="C10:C14" si="1">SUM(C20,E30)</f>
        <v>366296</v>
      </c>
      <c r="D10" s="221">
        <f t="shared" ref="D10:D14" si="2">C10/B10*100</f>
        <v>76.877033181522449</v>
      </c>
      <c r="E10" s="433" t="s">
        <v>26</v>
      </c>
      <c r="F10" s="435">
        <f t="shared" ref="F10:F14" si="3">SUM(F20,C30,H30)</f>
        <v>110174</v>
      </c>
      <c r="G10" s="435" t="s">
        <v>699</v>
      </c>
      <c r="H10" s="693" t="s">
        <v>699</v>
      </c>
      <c r="I10" s="694"/>
      <c r="K10" s="205"/>
    </row>
    <row r="11" spans="1:11" s="203" customFormat="1" ht="24" customHeight="1">
      <c r="A11" s="35">
        <v>2017</v>
      </c>
      <c r="B11" s="435">
        <f t="shared" si="0"/>
        <v>476470</v>
      </c>
      <c r="C11" s="433">
        <f t="shared" si="1"/>
        <v>366541</v>
      </c>
      <c r="D11" s="221">
        <f t="shared" si="2"/>
        <v>76.928452998090123</v>
      </c>
      <c r="E11" s="433" t="s">
        <v>26</v>
      </c>
      <c r="F11" s="435">
        <f t="shared" si="3"/>
        <v>109929</v>
      </c>
      <c r="G11" s="435" t="s">
        <v>699</v>
      </c>
      <c r="H11" s="691" t="s">
        <v>699</v>
      </c>
      <c r="I11" s="692"/>
      <c r="K11" s="205"/>
    </row>
    <row r="12" spans="1:11" s="203" customFormat="1" ht="24" customHeight="1">
      <c r="A12" s="35">
        <v>2018</v>
      </c>
      <c r="B12" s="435">
        <f t="shared" si="0"/>
        <v>476470</v>
      </c>
      <c r="C12" s="433">
        <f t="shared" si="1"/>
        <v>367085</v>
      </c>
      <c r="D12" s="221">
        <f t="shared" si="2"/>
        <v>77.042625978550589</v>
      </c>
      <c r="E12" s="433" t="s">
        <v>58</v>
      </c>
      <c r="F12" s="435">
        <f t="shared" si="3"/>
        <v>109385</v>
      </c>
      <c r="G12" s="435" t="s">
        <v>698</v>
      </c>
      <c r="H12" s="691" t="s">
        <v>698</v>
      </c>
      <c r="I12" s="692"/>
      <c r="K12" s="205"/>
    </row>
    <row r="13" spans="1:11" s="203" customFormat="1" ht="24" customHeight="1">
      <c r="A13" s="35">
        <v>2019</v>
      </c>
      <c r="B13" s="435">
        <f t="shared" si="0"/>
        <v>476470</v>
      </c>
      <c r="C13" s="433">
        <f t="shared" si="1"/>
        <v>367234</v>
      </c>
      <c r="D13" s="221">
        <f t="shared" si="2"/>
        <v>77.073897622095828</v>
      </c>
      <c r="E13" s="433" t="s">
        <v>58</v>
      </c>
      <c r="F13" s="435">
        <f t="shared" si="3"/>
        <v>109236</v>
      </c>
      <c r="G13" s="435" t="s">
        <v>699</v>
      </c>
      <c r="H13" s="691" t="s">
        <v>700</v>
      </c>
      <c r="I13" s="692"/>
      <c r="K13" s="205"/>
    </row>
    <row r="14" spans="1:11" s="206" customFormat="1" ht="24" customHeight="1">
      <c r="A14" s="35">
        <v>2020</v>
      </c>
      <c r="B14" s="429">
        <f t="shared" si="0"/>
        <v>478016</v>
      </c>
      <c r="C14" s="431">
        <f t="shared" si="1"/>
        <v>368780</v>
      </c>
      <c r="D14" s="323">
        <f t="shared" si="2"/>
        <v>77.148045253715352</v>
      </c>
      <c r="E14" s="431" t="s">
        <v>58</v>
      </c>
      <c r="F14" s="429">
        <f t="shared" si="3"/>
        <v>109236</v>
      </c>
      <c r="G14" s="435" t="s">
        <v>688</v>
      </c>
      <c r="H14" s="682" t="s">
        <v>688</v>
      </c>
      <c r="I14" s="683"/>
      <c r="K14" s="207"/>
    </row>
    <row r="15" spans="1:11" s="206" customFormat="1" ht="24" customHeight="1">
      <c r="A15" s="201">
        <v>2021</v>
      </c>
      <c r="B15" s="428">
        <f>SUM(B25,D35)</f>
        <v>477755</v>
      </c>
      <c r="C15" s="430">
        <f>SUM(C25,E35)</f>
        <v>370200</v>
      </c>
      <c r="D15" s="324">
        <f>C15/B15*100</f>
        <v>77.487415097696527</v>
      </c>
      <c r="E15" s="430" t="s">
        <v>285</v>
      </c>
      <c r="F15" s="428">
        <f>SUM(F25,C35,H35)</f>
        <v>107555</v>
      </c>
      <c r="G15" s="428" t="s">
        <v>26</v>
      </c>
      <c r="H15" s="680" t="s">
        <v>26</v>
      </c>
      <c r="I15" s="681"/>
      <c r="K15" s="208"/>
    </row>
    <row r="16" spans="1:11" s="203" customFormat="1" ht="18.95" customHeight="1">
      <c r="A16" s="690" t="s">
        <v>460</v>
      </c>
      <c r="B16" s="552" t="s">
        <v>690</v>
      </c>
      <c r="C16" s="552"/>
      <c r="D16" s="552"/>
      <c r="E16" s="552"/>
      <c r="F16" s="553"/>
      <c r="G16" s="555" t="s">
        <v>625</v>
      </c>
      <c r="H16" s="552"/>
      <c r="I16" s="553"/>
    </row>
    <row r="17" spans="1:9" s="203" customFormat="1" ht="18.95" customHeight="1">
      <c r="A17" s="495"/>
      <c r="B17" s="554" t="s">
        <v>620</v>
      </c>
      <c r="C17" s="420"/>
      <c r="D17" s="420"/>
      <c r="E17" s="420"/>
      <c r="F17" s="588" t="s">
        <v>626</v>
      </c>
      <c r="G17" s="493" t="s">
        <v>620</v>
      </c>
      <c r="H17" s="420"/>
      <c r="I17" s="403"/>
    </row>
    <row r="18" spans="1:9" s="203" customFormat="1" ht="18.95" customHeight="1">
      <c r="A18" s="495"/>
      <c r="B18" s="573"/>
      <c r="C18" s="406" t="s">
        <v>627</v>
      </c>
      <c r="D18" s="390"/>
      <c r="E18" s="362" t="s">
        <v>622</v>
      </c>
      <c r="F18" s="495"/>
      <c r="G18" s="489"/>
      <c r="H18" s="406" t="s">
        <v>627</v>
      </c>
      <c r="I18" s="390"/>
    </row>
    <row r="19" spans="1:9" s="209" customFormat="1" ht="18.95" customHeight="1">
      <c r="A19" s="496"/>
      <c r="B19" s="387" t="s">
        <v>191</v>
      </c>
      <c r="C19" s="404" t="s">
        <v>195</v>
      </c>
      <c r="D19" s="413" t="s">
        <v>452</v>
      </c>
      <c r="E19" s="404" t="s">
        <v>193</v>
      </c>
      <c r="F19" s="392" t="s">
        <v>196</v>
      </c>
      <c r="G19" s="393" t="s">
        <v>191</v>
      </c>
      <c r="H19" s="404" t="s">
        <v>195</v>
      </c>
      <c r="I19" s="413" t="s">
        <v>452</v>
      </c>
    </row>
    <row r="20" spans="1:9" s="203" customFormat="1" ht="24" customHeight="1">
      <c r="A20" s="35">
        <v>2016</v>
      </c>
      <c r="B20" s="435">
        <v>21837</v>
      </c>
      <c r="C20" s="433">
        <v>21837</v>
      </c>
      <c r="D20" s="435">
        <v>100</v>
      </c>
      <c r="E20" s="433" t="s">
        <v>26</v>
      </c>
      <c r="F20" s="435" t="s">
        <v>26</v>
      </c>
      <c r="G20" s="435" t="s">
        <v>26</v>
      </c>
      <c r="H20" s="435" t="s">
        <v>26</v>
      </c>
      <c r="I20" s="436" t="s">
        <v>26</v>
      </c>
    </row>
    <row r="21" spans="1:9" s="203" customFormat="1" ht="24" customHeight="1">
      <c r="A21" s="35">
        <v>2017</v>
      </c>
      <c r="B21" s="435">
        <v>21837</v>
      </c>
      <c r="C21" s="433">
        <v>21837</v>
      </c>
      <c r="D21" s="435">
        <v>100</v>
      </c>
      <c r="E21" s="433" t="s">
        <v>26</v>
      </c>
      <c r="F21" s="435" t="s">
        <v>26</v>
      </c>
      <c r="G21" s="435" t="s">
        <v>26</v>
      </c>
      <c r="H21" s="435" t="s">
        <v>26</v>
      </c>
      <c r="I21" s="436" t="s">
        <v>26</v>
      </c>
    </row>
    <row r="22" spans="1:9" s="203" customFormat="1" ht="24" customHeight="1">
      <c r="A22" s="35">
        <v>2018</v>
      </c>
      <c r="B22" s="435">
        <v>21837</v>
      </c>
      <c r="C22" s="433">
        <v>21837</v>
      </c>
      <c r="D22" s="435">
        <v>100</v>
      </c>
      <c r="E22" s="433" t="s">
        <v>26</v>
      </c>
      <c r="F22" s="433" t="s">
        <v>26</v>
      </c>
      <c r="G22" s="433" t="s">
        <v>26</v>
      </c>
      <c r="H22" s="433" t="s">
        <v>26</v>
      </c>
      <c r="I22" s="434" t="s">
        <v>26</v>
      </c>
    </row>
    <row r="23" spans="1:9" s="203" customFormat="1" ht="24" customHeight="1">
      <c r="A23" s="35">
        <v>2019</v>
      </c>
      <c r="B23" s="435">
        <v>21837</v>
      </c>
      <c r="C23" s="433">
        <v>21837</v>
      </c>
      <c r="D23" s="435">
        <v>100</v>
      </c>
      <c r="E23" s="433" t="s">
        <v>26</v>
      </c>
      <c r="F23" s="433" t="s">
        <v>26</v>
      </c>
      <c r="G23" s="433" t="s">
        <v>26</v>
      </c>
      <c r="H23" s="433" t="s">
        <v>26</v>
      </c>
      <c r="I23" s="434" t="s">
        <v>26</v>
      </c>
    </row>
    <row r="24" spans="1:9" s="203" customFormat="1" ht="24" customHeight="1">
      <c r="A24" s="35">
        <v>2020</v>
      </c>
      <c r="B24" s="429">
        <v>21837</v>
      </c>
      <c r="C24" s="431">
        <v>21837</v>
      </c>
      <c r="D24" s="429">
        <v>100</v>
      </c>
      <c r="E24" s="431" t="s">
        <v>26</v>
      </c>
      <c r="F24" s="431" t="s">
        <v>26</v>
      </c>
      <c r="G24" s="431" t="s">
        <v>26</v>
      </c>
      <c r="H24" s="431" t="s">
        <v>26</v>
      </c>
      <c r="I24" s="432" t="s">
        <v>26</v>
      </c>
    </row>
    <row r="25" spans="1:9" s="203" customFormat="1" ht="24" customHeight="1">
      <c r="A25" s="211">
        <v>2021</v>
      </c>
      <c r="B25" s="212">
        <v>21837</v>
      </c>
      <c r="C25" s="213">
        <v>21837</v>
      </c>
      <c r="D25" s="212">
        <v>100</v>
      </c>
      <c r="E25" s="213" t="s">
        <v>26</v>
      </c>
      <c r="F25" s="213" t="s">
        <v>26</v>
      </c>
      <c r="G25" s="213" t="s">
        <v>26</v>
      </c>
      <c r="H25" s="213" t="s">
        <v>26</v>
      </c>
      <c r="I25" s="214" t="s">
        <v>26</v>
      </c>
    </row>
    <row r="26" spans="1:9" s="203" customFormat="1" ht="18.95" customHeight="1">
      <c r="A26" s="690" t="s">
        <v>461</v>
      </c>
      <c r="B26" s="552" t="s">
        <v>628</v>
      </c>
      <c r="C26" s="553"/>
      <c r="D26" s="555" t="s">
        <v>629</v>
      </c>
      <c r="E26" s="552"/>
      <c r="F26" s="695"/>
      <c r="G26" s="695"/>
      <c r="H26" s="695"/>
      <c r="I26" s="696"/>
    </row>
    <row r="27" spans="1:9" s="203" customFormat="1" ht="18.95" customHeight="1">
      <c r="A27" s="495"/>
      <c r="B27" s="414" t="s">
        <v>453</v>
      </c>
      <c r="C27" s="588" t="s">
        <v>630</v>
      </c>
      <c r="D27" s="493" t="s">
        <v>631</v>
      </c>
      <c r="E27" s="437"/>
      <c r="F27" s="437"/>
      <c r="G27" s="437"/>
      <c r="H27" s="544" t="s">
        <v>630</v>
      </c>
      <c r="I27" s="488"/>
    </row>
    <row r="28" spans="1:9" s="209" customFormat="1" ht="18.95" customHeight="1">
      <c r="A28" s="495"/>
      <c r="B28" s="363" t="s">
        <v>632</v>
      </c>
      <c r="C28" s="495"/>
      <c r="D28" s="489"/>
      <c r="E28" s="406" t="s">
        <v>627</v>
      </c>
      <c r="F28" s="390"/>
      <c r="G28" s="362" t="s">
        <v>633</v>
      </c>
      <c r="H28" s="663"/>
      <c r="I28" s="595"/>
    </row>
    <row r="29" spans="1:9" s="209" customFormat="1" ht="18.95" customHeight="1">
      <c r="A29" s="496"/>
      <c r="B29" s="405" t="s">
        <v>193</v>
      </c>
      <c r="C29" s="392" t="s">
        <v>196</v>
      </c>
      <c r="D29" s="393" t="s">
        <v>191</v>
      </c>
      <c r="E29" s="404" t="s">
        <v>192</v>
      </c>
      <c r="F29" s="413" t="s">
        <v>634</v>
      </c>
      <c r="G29" s="404" t="s">
        <v>193</v>
      </c>
      <c r="H29" s="491" t="s">
        <v>197</v>
      </c>
      <c r="I29" s="492"/>
    </row>
    <row r="30" spans="1:9" s="209" customFormat="1" ht="24" customHeight="1">
      <c r="A30" s="35">
        <v>2016</v>
      </c>
      <c r="B30" s="435" t="s">
        <v>26</v>
      </c>
      <c r="C30" s="435" t="s">
        <v>26</v>
      </c>
      <c r="D30" s="435">
        <v>454633</v>
      </c>
      <c r="E30" s="435">
        <v>344459</v>
      </c>
      <c r="F30" s="218">
        <f t="shared" ref="F30:F34" si="4">E30/D30*100</f>
        <v>75.766387393787966</v>
      </c>
      <c r="G30" s="433" t="s">
        <v>26</v>
      </c>
      <c r="H30" s="677">
        <v>110174</v>
      </c>
      <c r="I30" s="678"/>
    </row>
    <row r="31" spans="1:9" s="209" customFormat="1" ht="24" customHeight="1">
      <c r="A31" s="35">
        <v>2017</v>
      </c>
      <c r="B31" s="435" t="s">
        <v>58</v>
      </c>
      <c r="C31" s="435" t="s">
        <v>58</v>
      </c>
      <c r="D31" s="435">
        <v>454633</v>
      </c>
      <c r="E31" s="435">
        <v>344704</v>
      </c>
      <c r="F31" s="218">
        <f t="shared" si="4"/>
        <v>75.820277014646976</v>
      </c>
      <c r="G31" s="433" t="s">
        <v>58</v>
      </c>
      <c r="H31" s="688">
        <v>109929</v>
      </c>
      <c r="I31" s="689"/>
    </row>
    <row r="32" spans="1:9" s="209" customFormat="1" ht="24" customHeight="1">
      <c r="A32" s="35">
        <v>2018</v>
      </c>
      <c r="B32" s="435" t="s">
        <v>58</v>
      </c>
      <c r="C32" s="435" t="s">
        <v>58</v>
      </c>
      <c r="D32" s="435">
        <v>454633</v>
      </c>
      <c r="E32" s="435">
        <v>345248</v>
      </c>
      <c r="F32" s="218">
        <f t="shared" si="4"/>
        <v>75.939933968717625</v>
      </c>
      <c r="G32" s="433" t="s">
        <v>58</v>
      </c>
      <c r="H32" s="688">
        <v>109385</v>
      </c>
      <c r="I32" s="689"/>
    </row>
    <row r="33" spans="1:9" s="209" customFormat="1" ht="24" customHeight="1">
      <c r="A33" s="35">
        <v>2019</v>
      </c>
      <c r="B33" s="435" t="s">
        <v>58</v>
      </c>
      <c r="C33" s="435" t="s">
        <v>58</v>
      </c>
      <c r="D33" s="435">
        <v>454633</v>
      </c>
      <c r="E33" s="435">
        <v>345397</v>
      </c>
      <c r="F33" s="218">
        <f t="shared" si="4"/>
        <v>75.972707656505349</v>
      </c>
      <c r="G33" s="433" t="s">
        <v>58</v>
      </c>
      <c r="H33" s="688">
        <v>109236</v>
      </c>
      <c r="I33" s="689"/>
    </row>
    <row r="34" spans="1:9" s="209" customFormat="1" ht="24" customHeight="1">
      <c r="A34" s="35">
        <v>2020</v>
      </c>
      <c r="B34" s="429" t="s">
        <v>26</v>
      </c>
      <c r="C34" s="429" t="s">
        <v>26</v>
      </c>
      <c r="D34" s="429">
        <v>456179</v>
      </c>
      <c r="E34" s="429">
        <v>346943</v>
      </c>
      <c r="F34" s="219">
        <f t="shared" si="4"/>
        <v>76.054136643729763</v>
      </c>
      <c r="G34" s="431" t="s">
        <v>26</v>
      </c>
      <c r="H34" s="686">
        <f>D34-E34</f>
        <v>109236</v>
      </c>
      <c r="I34" s="687"/>
    </row>
    <row r="35" spans="1:9" s="209" customFormat="1" ht="24" customHeight="1">
      <c r="A35" s="202">
        <v>2021</v>
      </c>
      <c r="B35" s="428" t="s">
        <v>455</v>
      </c>
      <c r="C35" s="428" t="s">
        <v>456</v>
      </c>
      <c r="D35" s="428">
        <v>455918</v>
      </c>
      <c r="E35" s="428">
        <v>348363</v>
      </c>
      <c r="F35" s="220">
        <f>E35/D35*100</f>
        <v>76.409134976026394</v>
      </c>
      <c r="G35" s="430" t="s">
        <v>698</v>
      </c>
      <c r="H35" s="684">
        <v>107555</v>
      </c>
      <c r="I35" s="685"/>
    </row>
    <row r="36" spans="1:9" s="203" customFormat="1" ht="15.95" customHeight="1">
      <c r="A36" s="51" t="s">
        <v>198</v>
      </c>
      <c r="B36" s="215"/>
      <c r="C36" s="215"/>
      <c r="D36" s="216"/>
      <c r="E36" s="215"/>
      <c r="F36" s="216"/>
      <c r="G36" s="217"/>
      <c r="H36" s="216"/>
      <c r="I36" s="216"/>
    </row>
    <row r="37" spans="1:9" s="209" customFormat="1" ht="12.75" customHeight="1">
      <c r="A37" s="210"/>
      <c r="B37" s="210"/>
      <c r="C37" s="210"/>
      <c r="E37" s="210"/>
      <c r="G37" s="19"/>
    </row>
    <row r="38" spans="1:9" s="209" customFormat="1" ht="12.75" customHeight="1">
      <c r="A38" s="210"/>
      <c r="B38" s="210"/>
      <c r="C38" s="210"/>
      <c r="E38" s="210"/>
      <c r="G38" s="19"/>
    </row>
    <row r="39" spans="1:9" s="209" customFormat="1" ht="12.75" customHeight="1">
      <c r="A39" s="210"/>
      <c r="B39" s="210"/>
      <c r="C39" s="210"/>
      <c r="E39" s="210"/>
      <c r="G39" s="19"/>
    </row>
    <row r="40" spans="1:9" s="209" customFormat="1" ht="12.75" customHeight="1">
      <c r="A40" s="210"/>
      <c r="B40" s="210"/>
      <c r="C40" s="210"/>
      <c r="E40" s="210"/>
      <c r="G40" s="19"/>
    </row>
    <row r="41" spans="1:9" s="209" customFormat="1" ht="12.75" customHeight="1">
      <c r="A41" s="210"/>
      <c r="B41" s="210"/>
      <c r="C41" s="210"/>
      <c r="E41" s="210"/>
      <c r="G41" s="19"/>
    </row>
    <row r="42" spans="1:9" s="209" customFormat="1" ht="12.75" customHeight="1">
      <c r="A42" s="210"/>
      <c r="B42" s="210"/>
      <c r="C42" s="210"/>
      <c r="E42" s="210"/>
      <c r="G42" s="19"/>
    </row>
    <row r="43" spans="1:9" s="209" customFormat="1" ht="12.75" customHeight="1">
      <c r="A43" s="210"/>
      <c r="B43" s="210"/>
      <c r="C43" s="210"/>
      <c r="E43" s="210"/>
      <c r="G43" s="19"/>
    </row>
    <row r="44" spans="1:9" s="209" customFormat="1" ht="12.75" customHeight="1">
      <c r="A44" s="210"/>
      <c r="B44" s="210"/>
      <c r="C44" s="210"/>
      <c r="E44" s="210"/>
      <c r="G44" s="19"/>
    </row>
    <row r="45" spans="1:9" ht="15" customHeight="1">
      <c r="A45" s="210"/>
      <c r="B45" s="210"/>
      <c r="C45" s="210"/>
      <c r="D45" s="209"/>
      <c r="E45" s="210"/>
      <c r="F45" s="209"/>
      <c r="G45" s="19"/>
      <c r="H45" s="209"/>
      <c r="I45" s="209"/>
    </row>
    <row r="46" spans="1:9" ht="15" customHeight="1">
      <c r="A46" s="210"/>
      <c r="B46" s="210"/>
      <c r="C46" s="210"/>
      <c r="D46" s="209"/>
      <c r="E46" s="210"/>
      <c r="F46" s="209"/>
      <c r="G46" s="19"/>
      <c r="H46" s="209"/>
      <c r="I46" s="209"/>
    </row>
    <row r="47" spans="1:9" ht="15" customHeight="1">
      <c r="A47" s="210"/>
      <c r="B47" s="210"/>
      <c r="C47" s="210"/>
      <c r="D47" s="209"/>
      <c r="E47" s="210"/>
      <c r="F47" s="209"/>
      <c r="G47" s="19"/>
      <c r="H47" s="209"/>
      <c r="I47" s="209"/>
    </row>
    <row r="48" spans="1:9" ht="14.25" customHeight="1">
      <c r="G48" s="20"/>
    </row>
    <row r="49" spans="7:7" ht="14.25" customHeight="1">
      <c r="G49" s="20"/>
    </row>
    <row r="50" spans="7:7" ht="14.25" customHeight="1">
      <c r="G50" s="20"/>
    </row>
    <row r="51" spans="7:7" ht="14.25" customHeight="1">
      <c r="G51" s="20"/>
    </row>
    <row r="52" spans="7:7" ht="14.25" customHeight="1">
      <c r="G52" s="20"/>
    </row>
  </sheetData>
  <mergeCells count="34">
    <mergeCell ref="A6:A9"/>
    <mergeCell ref="A16:A19"/>
    <mergeCell ref="A26:A29"/>
    <mergeCell ref="H13:I13"/>
    <mergeCell ref="H12:I12"/>
    <mergeCell ref="H11:I11"/>
    <mergeCell ref="H10:I10"/>
    <mergeCell ref="H29:I29"/>
    <mergeCell ref="C27:C28"/>
    <mergeCell ref="D27:D28"/>
    <mergeCell ref="H27:I28"/>
    <mergeCell ref="B26:C26"/>
    <mergeCell ref="D26:I26"/>
    <mergeCell ref="H35:I35"/>
    <mergeCell ref="H34:I34"/>
    <mergeCell ref="H33:I33"/>
    <mergeCell ref="H32:I32"/>
    <mergeCell ref="H31:I31"/>
    <mergeCell ref="H30:I30"/>
    <mergeCell ref="B17:B18"/>
    <mergeCell ref="F17:F18"/>
    <mergeCell ref="G17:G18"/>
    <mergeCell ref="A3:I3"/>
    <mergeCell ref="A4:I4"/>
    <mergeCell ref="C5:F5"/>
    <mergeCell ref="H5:I5"/>
    <mergeCell ref="B6:F6"/>
    <mergeCell ref="G6:I8"/>
    <mergeCell ref="F7:F8"/>
    <mergeCell ref="H9:I9"/>
    <mergeCell ref="B16:F16"/>
    <mergeCell ref="G16:I16"/>
    <mergeCell ref="H15:I15"/>
    <mergeCell ref="H14:I14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70" zoomScaleSheetLayoutView="70" workbookViewId="0">
      <selection activeCell="A2" sqref="A2"/>
    </sheetView>
  </sheetViews>
  <sheetFormatPr defaultColWidth="9" defaultRowHeight="14.25"/>
  <cols>
    <col min="1" max="1" width="10.625" style="80" customWidth="1"/>
    <col min="2" max="7" width="12.125" style="25" customWidth="1"/>
    <col min="8" max="8" width="9.25" style="25" customWidth="1"/>
    <col min="9" max="16384" width="9" style="25"/>
  </cols>
  <sheetData>
    <row r="1" spans="1:7" ht="5.0999999999999996" customHeight="1">
      <c r="A1" s="47"/>
      <c r="B1" s="48"/>
      <c r="C1" s="48"/>
      <c r="D1" s="48"/>
      <c r="E1" s="48"/>
      <c r="F1" s="48"/>
      <c r="G1" s="48"/>
    </row>
    <row r="2" spans="1:7" ht="50.1" customHeight="1">
      <c r="A2" s="43"/>
      <c r="B2" s="43"/>
      <c r="C2" s="43"/>
      <c r="D2" s="43"/>
      <c r="E2" s="43"/>
      <c r="F2" s="43"/>
      <c r="G2" s="43"/>
    </row>
    <row r="3" spans="1:7" s="284" customFormat="1" ht="21" customHeight="1">
      <c r="A3" s="483" t="s">
        <v>280</v>
      </c>
      <c r="B3" s="484"/>
      <c r="C3" s="484"/>
      <c r="D3" s="484"/>
      <c r="E3" s="484"/>
      <c r="F3" s="484"/>
      <c r="G3" s="484"/>
    </row>
    <row r="4" spans="1:7" s="284" customFormat="1" ht="20.100000000000001" customHeight="1">
      <c r="A4" s="592" t="s">
        <v>199</v>
      </c>
      <c r="B4" s="698"/>
      <c r="C4" s="698"/>
      <c r="D4" s="698"/>
      <c r="E4" s="698"/>
      <c r="F4" s="698"/>
      <c r="G4" s="698"/>
    </row>
    <row r="5" spans="1:7" s="28" customFormat="1" ht="20.100000000000001" customHeight="1">
      <c r="A5" s="81" t="s">
        <v>200</v>
      </c>
      <c r="B5" s="26"/>
      <c r="C5" s="113"/>
      <c r="D5" s="593"/>
      <c r="E5" s="593"/>
      <c r="F5" s="541" t="s">
        <v>201</v>
      </c>
      <c r="G5" s="541"/>
    </row>
    <row r="6" spans="1:7" s="29" customFormat="1" ht="50.1" customHeight="1">
      <c r="A6" s="494" t="s">
        <v>459</v>
      </c>
      <c r="B6" s="544" t="s">
        <v>691</v>
      </c>
      <c r="C6" s="554"/>
      <c r="D6" s="554"/>
      <c r="E6" s="554"/>
      <c r="F6" s="550"/>
      <c r="G6" s="402" t="s">
        <v>696</v>
      </c>
    </row>
    <row r="7" spans="1:7" s="29" customFormat="1" ht="24.95" customHeight="1">
      <c r="A7" s="495"/>
      <c r="B7" s="425" t="s">
        <v>636</v>
      </c>
      <c r="C7" s="410" t="s">
        <v>692</v>
      </c>
      <c r="D7" s="410" t="s">
        <v>693</v>
      </c>
      <c r="E7" s="410" t="s">
        <v>694</v>
      </c>
      <c r="F7" s="412" t="s">
        <v>695</v>
      </c>
      <c r="G7" s="426"/>
    </row>
    <row r="8" spans="1:7" s="29" customFormat="1" ht="24.95" customHeight="1">
      <c r="A8" s="496"/>
      <c r="B8" s="417" t="s">
        <v>144</v>
      </c>
      <c r="C8" s="407" t="s">
        <v>637</v>
      </c>
      <c r="D8" s="407" t="s">
        <v>638</v>
      </c>
      <c r="E8" s="407" t="s">
        <v>639</v>
      </c>
      <c r="F8" s="416" t="s">
        <v>640</v>
      </c>
      <c r="G8" s="407" t="s">
        <v>202</v>
      </c>
    </row>
    <row r="9" spans="1:7" s="325" customFormat="1" ht="94.5" customHeight="1">
      <c r="A9" s="35">
        <v>2016</v>
      </c>
      <c r="B9" s="401">
        <f t="shared" ref="B9:B13" si="0">SUM(C9:F9)</f>
        <v>443516</v>
      </c>
      <c r="C9" s="401">
        <v>7281</v>
      </c>
      <c r="D9" s="401">
        <v>79518</v>
      </c>
      <c r="E9" s="401">
        <v>113137</v>
      </c>
      <c r="F9" s="401">
        <v>243580</v>
      </c>
      <c r="G9" s="49">
        <v>40</v>
      </c>
    </row>
    <row r="10" spans="1:7" s="325" customFormat="1" ht="94.5" customHeight="1">
      <c r="A10" s="35">
        <v>2017</v>
      </c>
      <c r="B10" s="401">
        <f t="shared" si="0"/>
        <v>454231</v>
      </c>
      <c r="C10" s="401">
        <v>7281</v>
      </c>
      <c r="D10" s="401">
        <v>86288</v>
      </c>
      <c r="E10" s="401">
        <v>114655</v>
      </c>
      <c r="F10" s="401">
        <v>246007</v>
      </c>
      <c r="G10" s="49">
        <v>41</v>
      </c>
    </row>
    <row r="11" spans="1:7" s="325" customFormat="1" ht="94.5" customHeight="1">
      <c r="A11" s="35">
        <v>2018</v>
      </c>
      <c r="B11" s="401">
        <f t="shared" si="0"/>
        <v>446618</v>
      </c>
      <c r="C11" s="401">
        <v>7281</v>
      </c>
      <c r="D11" s="401">
        <v>86255</v>
      </c>
      <c r="E11" s="401">
        <v>109098</v>
      </c>
      <c r="F11" s="401">
        <v>243984</v>
      </c>
      <c r="G11" s="49">
        <v>41</v>
      </c>
    </row>
    <row r="12" spans="1:7" s="325" customFormat="1" ht="94.5" customHeight="1">
      <c r="A12" s="35">
        <v>2019</v>
      </c>
      <c r="B12" s="401">
        <f t="shared" si="0"/>
        <v>445535</v>
      </c>
      <c r="C12" s="401">
        <v>7281</v>
      </c>
      <c r="D12" s="401">
        <v>86255</v>
      </c>
      <c r="E12" s="401">
        <v>109282</v>
      </c>
      <c r="F12" s="401">
        <v>242717</v>
      </c>
      <c r="G12" s="49">
        <v>41</v>
      </c>
    </row>
    <row r="13" spans="1:7" s="327" customFormat="1" ht="94.5" customHeight="1">
      <c r="A13" s="35">
        <v>2020</v>
      </c>
      <c r="B13" s="401">
        <f t="shared" si="0"/>
        <v>450373</v>
      </c>
      <c r="C13" s="408">
        <v>7281</v>
      </c>
      <c r="D13" s="408">
        <v>84743</v>
      </c>
      <c r="E13" s="408">
        <v>112302</v>
      </c>
      <c r="F13" s="408">
        <v>246047</v>
      </c>
      <c r="G13" s="138">
        <v>42</v>
      </c>
    </row>
    <row r="14" spans="1:7" s="327" customFormat="1" ht="94.5" customHeight="1">
      <c r="A14" s="202">
        <v>2021</v>
      </c>
      <c r="B14" s="409">
        <f>SUM(C14:F14)</f>
        <v>453516</v>
      </c>
      <c r="C14" s="409">
        <v>7693</v>
      </c>
      <c r="D14" s="409">
        <v>83105</v>
      </c>
      <c r="E14" s="409">
        <v>114090</v>
      </c>
      <c r="F14" s="409">
        <v>248628</v>
      </c>
      <c r="G14" s="148">
        <v>42</v>
      </c>
    </row>
    <row r="15" spans="1:7" s="22" customFormat="1" ht="15.95" customHeight="1">
      <c r="A15" s="51" t="s">
        <v>282</v>
      </c>
      <c r="B15" s="277"/>
      <c r="C15" s="277"/>
      <c r="D15" s="697"/>
      <c r="E15" s="697"/>
      <c r="F15" s="697"/>
      <c r="G15" s="697"/>
    </row>
    <row r="16" spans="1:7" ht="14.25" customHeight="1">
      <c r="B16" s="326"/>
      <c r="C16" s="326"/>
      <c r="D16" s="326"/>
      <c r="E16" s="326"/>
      <c r="F16" s="326"/>
      <c r="G16" s="326"/>
    </row>
    <row r="17" spans="1:7" ht="14.25" customHeight="1">
      <c r="B17" s="326"/>
      <c r="C17" s="326"/>
      <c r="D17" s="326"/>
      <c r="E17" s="326"/>
      <c r="F17" s="326"/>
      <c r="G17" s="326"/>
    </row>
    <row r="18" spans="1:7" ht="14.25" customHeight="1">
      <c r="A18" s="25"/>
      <c r="B18" s="326"/>
      <c r="C18" s="326"/>
      <c r="D18" s="326"/>
      <c r="E18" s="326"/>
      <c r="F18" s="326"/>
      <c r="G18" s="326"/>
    </row>
    <row r="19" spans="1:7" ht="14.25" customHeight="1">
      <c r="A19" s="25"/>
      <c r="B19" s="326"/>
      <c r="C19" s="326"/>
      <c r="D19" s="326"/>
      <c r="E19" s="326"/>
      <c r="F19" s="326"/>
      <c r="G19" s="326"/>
    </row>
    <row r="20" spans="1:7" ht="14.25" customHeight="1">
      <c r="A20" s="25"/>
      <c r="B20" s="326"/>
      <c r="C20" s="326"/>
      <c r="D20" s="326"/>
      <c r="E20" s="326"/>
      <c r="F20" s="326"/>
      <c r="G20" s="326"/>
    </row>
    <row r="21" spans="1:7" ht="14.25" customHeight="1">
      <c r="A21" s="25"/>
      <c r="B21" s="326"/>
      <c r="C21" s="326"/>
      <c r="D21" s="326"/>
      <c r="E21" s="326"/>
      <c r="F21" s="326"/>
      <c r="G21" s="326"/>
    </row>
    <row r="22" spans="1:7" ht="14.25" customHeight="1">
      <c r="A22" s="25"/>
      <c r="B22" s="326"/>
      <c r="C22" s="326"/>
      <c r="D22" s="326"/>
      <c r="E22" s="326"/>
      <c r="F22" s="326"/>
      <c r="G22" s="326"/>
    </row>
    <row r="23" spans="1:7" ht="14.25" customHeight="1">
      <c r="A23" s="25"/>
      <c r="B23" s="326"/>
      <c r="C23" s="326"/>
      <c r="D23" s="326"/>
      <c r="E23" s="326"/>
      <c r="F23" s="326"/>
      <c r="G23" s="326"/>
    </row>
  </sheetData>
  <mergeCells count="7">
    <mergeCell ref="D15:G15"/>
    <mergeCell ref="A3:G3"/>
    <mergeCell ref="A4:G4"/>
    <mergeCell ref="D5:E5"/>
    <mergeCell ref="F5:G5"/>
    <mergeCell ref="B6:F6"/>
    <mergeCell ref="A6:A8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view="pageBreakPreview" zoomScale="70" zoomScaleNormal="70" zoomScaleSheetLayoutView="70" workbookViewId="0">
      <selection activeCell="A2" sqref="A2"/>
    </sheetView>
  </sheetViews>
  <sheetFormatPr defaultColWidth="9" defaultRowHeight="14.25"/>
  <cols>
    <col min="1" max="1" width="8.625" style="25" customWidth="1"/>
    <col min="2" max="9" width="9.375" style="25" customWidth="1"/>
    <col min="10" max="10" width="8.625" style="25" customWidth="1"/>
    <col min="11" max="18" width="9.375" style="25" customWidth="1"/>
    <col min="19" max="16384" width="9" style="25"/>
  </cols>
  <sheetData>
    <row r="1" spans="1:18" ht="5.0999999999999996" customHeight="1"/>
    <row r="2" spans="1:18" ht="50.1" customHeigh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s="40" customFormat="1" ht="21.75" customHeight="1">
      <c r="A3" s="510" t="s">
        <v>651</v>
      </c>
      <c r="B3" s="510"/>
      <c r="C3" s="510"/>
      <c r="D3" s="510"/>
      <c r="E3" s="510"/>
      <c r="F3" s="510"/>
      <c r="G3" s="510"/>
      <c r="H3" s="510"/>
      <c r="I3" s="510"/>
      <c r="J3" s="510" t="s">
        <v>652</v>
      </c>
      <c r="K3" s="510"/>
      <c r="L3" s="510"/>
      <c r="M3" s="510"/>
      <c r="N3" s="510"/>
      <c r="O3" s="510"/>
      <c r="P3" s="510"/>
      <c r="Q3" s="510"/>
      <c r="R3" s="510"/>
    </row>
    <row r="4" spans="1:18" s="40" customFormat="1" ht="19.5" customHeight="1">
      <c r="A4" s="592" t="s">
        <v>777</v>
      </c>
      <c r="B4" s="711"/>
      <c r="C4" s="711"/>
      <c r="D4" s="711"/>
      <c r="E4" s="711"/>
      <c r="F4" s="711"/>
      <c r="G4" s="711"/>
      <c r="H4" s="711"/>
      <c r="I4" s="711"/>
      <c r="J4" s="592" t="s">
        <v>778</v>
      </c>
      <c r="K4" s="711"/>
      <c r="L4" s="711"/>
      <c r="M4" s="711"/>
      <c r="N4" s="711"/>
      <c r="O4" s="711"/>
      <c r="P4" s="711"/>
      <c r="Q4" s="711"/>
      <c r="R4" s="711"/>
    </row>
    <row r="5" spans="1:18" s="28" customFormat="1" ht="19.5" customHeight="1">
      <c r="A5" s="26" t="s">
        <v>205</v>
      </c>
      <c r="B5" s="27"/>
      <c r="C5" s="27"/>
      <c r="D5" s="27"/>
      <c r="E5" s="27"/>
      <c r="F5" s="27"/>
      <c r="G5" s="27"/>
      <c r="H5" s="27"/>
      <c r="I5" s="411" t="s">
        <v>206</v>
      </c>
      <c r="J5" s="26" t="s">
        <v>205</v>
      </c>
      <c r="K5" s="27"/>
      <c r="L5" s="27"/>
      <c r="M5" s="27"/>
      <c r="N5" s="27"/>
      <c r="O5" s="27"/>
      <c r="P5" s="27"/>
      <c r="Q5" s="27"/>
      <c r="R5" s="411" t="s">
        <v>206</v>
      </c>
    </row>
    <row r="6" spans="1:18" s="29" customFormat="1" ht="16.350000000000001" customHeight="1">
      <c r="A6" s="716" t="s">
        <v>523</v>
      </c>
      <c r="B6" s="705" t="s">
        <v>641</v>
      </c>
      <c r="C6" s="705"/>
      <c r="D6" s="705"/>
      <c r="E6" s="705"/>
      <c r="F6" s="705"/>
      <c r="G6" s="704"/>
      <c r="H6" s="597" t="s">
        <v>642</v>
      </c>
      <c r="I6" s="599"/>
      <c r="J6" s="716" t="s">
        <v>523</v>
      </c>
      <c r="K6" s="705" t="s">
        <v>643</v>
      </c>
      <c r="L6" s="705"/>
      <c r="M6" s="705"/>
      <c r="N6" s="705"/>
      <c r="O6" s="705"/>
      <c r="P6" s="705"/>
      <c r="Q6" s="705"/>
      <c r="R6" s="704"/>
    </row>
    <row r="7" spans="1:18" s="29" customFormat="1" ht="16.350000000000001" customHeight="1">
      <c r="A7" s="717"/>
      <c r="B7" s="622" t="s">
        <v>207</v>
      </c>
      <c r="C7" s="622"/>
      <c r="D7" s="622"/>
      <c r="E7" s="622"/>
      <c r="F7" s="622"/>
      <c r="G7" s="603"/>
      <c r="H7" s="526" t="s">
        <v>208</v>
      </c>
      <c r="I7" s="603"/>
      <c r="J7" s="717"/>
      <c r="K7" s="622" t="s">
        <v>209</v>
      </c>
      <c r="L7" s="622"/>
      <c r="M7" s="622"/>
      <c r="N7" s="622"/>
      <c r="O7" s="622"/>
      <c r="P7" s="622"/>
      <c r="Q7" s="622"/>
      <c r="R7" s="603"/>
    </row>
    <row r="8" spans="1:18" s="29" customFormat="1" ht="16.350000000000001" customHeight="1">
      <c r="A8" s="717"/>
      <c r="B8" s="705" t="s">
        <v>457</v>
      </c>
      <c r="C8" s="704"/>
      <c r="D8" s="636" t="s">
        <v>644</v>
      </c>
      <c r="E8" s="704"/>
      <c r="F8" s="636" t="s">
        <v>645</v>
      </c>
      <c r="G8" s="704"/>
      <c r="H8" s="636" t="s">
        <v>646</v>
      </c>
      <c r="I8" s="704"/>
      <c r="J8" s="717"/>
      <c r="K8" s="705" t="s">
        <v>647</v>
      </c>
      <c r="L8" s="705"/>
      <c r="M8" s="705"/>
      <c r="N8" s="704"/>
      <c r="O8" s="636" t="s">
        <v>644</v>
      </c>
      <c r="P8" s="704"/>
      <c r="Q8" s="636" t="s">
        <v>286</v>
      </c>
      <c r="R8" s="704"/>
    </row>
    <row r="9" spans="1:18" s="29" customFormat="1" ht="16.350000000000001" customHeight="1">
      <c r="A9" s="717"/>
      <c r="B9" s="622" t="s">
        <v>19</v>
      </c>
      <c r="C9" s="603"/>
      <c r="D9" s="526" t="s">
        <v>211</v>
      </c>
      <c r="E9" s="603"/>
      <c r="F9" s="526" t="s">
        <v>212</v>
      </c>
      <c r="G9" s="603"/>
      <c r="H9" s="526" t="s">
        <v>211</v>
      </c>
      <c r="I9" s="603"/>
      <c r="J9" s="717"/>
      <c r="K9" s="622" t="s">
        <v>19</v>
      </c>
      <c r="L9" s="622"/>
      <c r="M9" s="622"/>
      <c r="N9" s="603"/>
      <c r="O9" s="526" t="s">
        <v>211</v>
      </c>
      <c r="P9" s="603"/>
      <c r="Q9" s="526" t="s">
        <v>213</v>
      </c>
      <c r="R9" s="603"/>
    </row>
    <row r="10" spans="1:18" s="29" customFormat="1" ht="16.350000000000001" customHeight="1">
      <c r="A10" s="717"/>
      <c r="B10" s="440" t="s">
        <v>648</v>
      </c>
      <c r="C10" s="394" t="s">
        <v>649</v>
      </c>
      <c r="D10" s="394" t="s">
        <v>648</v>
      </c>
      <c r="E10" s="394" t="s">
        <v>649</v>
      </c>
      <c r="F10" s="394" t="s">
        <v>648</v>
      </c>
      <c r="G10" s="394" t="s">
        <v>288</v>
      </c>
      <c r="H10" s="394" t="s">
        <v>648</v>
      </c>
      <c r="I10" s="394" t="s">
        <v>288</v>
      </c>
      <c r="J10" s="717"/>
      <c r="K10" s="705" t="s">
        <v>648</v>
      </c>
      <c r="L10" s="704"/>
      <c r="M10" s="636" t="s">
        <v>649</v>
      </c>
      <c r="N10" s="704"/>
      <c r="O10" s="394" t="s">
        <v>648</v>
      </c>
      <c r="P10" s="394" t="s">
        <v>288</v>
      </c>
      <c r="Q10" s="394" t="s">
        <v>648</v>
      </c>
      <c r="R10" s="394" t="s">
        <v>649</v>
      </c>
    </row>
    <row r="11" spans="1:18" s="29" customFormat="1" ht="16.350000000000001" customHeight="1">
      <c r="A11" s="718"/>
      <c r="B11" s="427" t="s">
        <v>214</v>
      </c>
      <c r="C11" s="352" t="s">
        <v>203</v>
      </c>
      <c r="D11" s="352" t="s">
        <v>214</v>
      </c>
      <c r="E11" s="352" t="s">
        <v>203</v>
      </c>
      <c r="F11" s="352" t="s">
        <v>214</v>
      </c>
      <c r="G11" s="352" t="s">
        <v>203</v>
      </c>
      <c r="H11" s="352" t="s">
        <v>214</v>
      </c>
      <c r="I11" s="352" t="s">
        <v>203</v>
      </c>
      <c r="J11" s="718"/>
      <c r="K11" s="622" t="s">
        <v>215</v>
      </c>
      <c r="L11" s="603"/>
      <c r="M11" s="526" t="s">
        <v>203</v>
      </c>
      <c r="N11" s="603"/>
      <c r="O11" s="352" t="s">
        <v>214</v>
      </c>
      <c r="P11" s="352" t="s">
        <v>203</v>
      </c>
      <c r="Q11" s="352" t="s">
        <v>214</v>
      </c>
      <c r="R11" s="352" t="s">
        <v>203</v>
      </c>
    </row>
    <row r="12" spans="1:18" s="30" customFormat="1" ht="38.25" customHeight="1">
      <c r="A12" s="35">
        <v>2016</v>
      </c>
      <c r="B12" s="421">
        <f t="shared" ref="B12:B15" si="0">SUM(D12,F12,H12)</f>
        <v>39</v>
      </c>
      <c r="C12" s="444">
        <f t="shared" ref="C12:C15" si="1">SUM(E12,G12,I12)</f>
        <v>6532.7</v>
      </c>
      <c r="D12" s="421">
        <f t="shared" ref="D12:D15" si="2">SUM(B24,K24)</f>
        <v>39</v>
      </c>
      <c r="E12" s="444">
        <f t="shared" ref="E12:E15" si="3">SUM(D24,M24)</f>
        <v>6532.7</v>
      </c>
      <c r="F12" s="421" t="s">
        <v>26</v>
      </c>
      <c r="G12" s="421" t="s">
        <v>26</v>
      </c>
      <c r="H12" s="421" t="s">
        <v>26</v>
      </c>
      <c r="I12" s="422" t="s">
        <v>26</v>
      </c>
      <c r="J12" s="36">
        <v>2016</v>
      </c>
      <c r="K12" s="571" t="s">
        <v>204</v>
      </c>
      <c r="L12" s="571"/>
      <c r="M12" s="571" t="s">
        <v>204</v>
      </c>
      <c r="N12" s="571"/>
      <c r="O12" s="418" t="s">
        <v>204</v>
      </c>
      <c r="P12" s="418" t="s">
        <v>204</v>
      </c>
      <c r="Q12" s="418" t="s">
        <v>204</v>
      </c>
      <c r="R12" s="419" t="s">
        <v>204</v>
      </c>
    </row>
    <row r="13" spans="1:18" s="30" customFormat="1" ht="38.25" customHeight="1">
      <c r="A13" s="35">
        <v>2017</v>
      </c>
      <c r="B13" s="421">
        <f t="shared" si="0"/>
        <v>39</v>
      </c>
      <c r="C13" s="444">
        <f t="shared" si="1"/>
        <v>6532.7</v>
      </c>
      <c r="D13" s="421">
        <f t="shared" si="2"/>
        <v>39</v>
      </c>
      <c r="E13" s="444">
        <f t="shared" si="3"/>
        <v>6532.7</v>
      </c>
      <c r="F13" s="421" t="s">
        <v>26</v>
      </c>
      <c r="G13" s="421" t="s">
        <v>26</v>
      </c>
      <c r="H13" s="421" t="s">
        <v>26</v>
      </c>
      <c r="I13" s="422" t="s">
        <v>26</v>
      </c>
      <c r="J13" s="35">
        <v>2017</v>
      </c>
      <c r="K13" s="577" t="s">
        <v>26</v>
      </c>
      <c r="L13" s="577"/>
      <c r="M13" s="577" t="s">
        <v>26</v>
      </c>
      <c r="N13" s="577"/>
      <c r="O13" s="421" t="s">
        <v>26</v>
      </c>
      <c r="P13" s="421" t="s">
        <v>26</v>
      </c>
      <c r="Q13" s="421" t="s">
        <v>26</v>
      </c>
      <c r="R13" s="422" t="s">
        <v>26</v>
      </c>
    </row>
    <row r="14" spans="1:18" s="30" customFormat="1" ht="38.25" customHeight="1">
      <c r="A14" s="35">
        <v>2018</v>
      </c>
      <c r="B14" s="421">
        <f t="shared" si="0"/>
        <v>38</v>
      </c>
      <c r="C14" s="444">
        <f t="shared" si="1"/>
        <v>5105.3</v>
      </c>
      <c r="D14" s="421">
        <f t="shared" si="2"/>
        <v>38</v>
      </c>
      <c r="E14" s="444">
        <f t="shared" si="3"/>
        <v>5105.3</v>
      </c>
      <c r="F14" s="421" t="s">
        <v>26</v>
      </c>
      <c r="G14" s="421" t="s">
        <v>26</v>
      </c>
      <c r="H14" s="421" t="s">
        <v>26</v>
      </c>
      <c r="I14" s="422" t="s">
        <v>26</v>
      </c>
      <c r="J14" s="35">
        <v>2018</v>
      </c>
      <c r="K14" s="577" t="s">
        <v>26</v>
      </c>
      <c r="L14" s="577"/>
      <c r="M14" s="577" t="s">
        <v>26</v>
      </c>
      <c r="N14" s="577"/>
      <c r="O14" s="421" t="s">
        <v>26</v>
      </c>
      <c r="P14" s="421" t="s">
        <v>26</v>
      </c>
      <c r="Q14" s="421" t="s">
        <v>26</v>
      </c>
      <c r="R14" s="422" t="s">
        <v>26</v>
      </c>
    </row>
    <row r="15" spans="1:18" s="31" customFormat="1" ht="38.25" customHeight="1">
      <c r="A15" s="35">
        <v>2019</v>
      </c>
      <c r="B15" s="421">
        <f t="shared" si="0"/>
        <v>38</v>
      </c>
      <c r="C15" s="444">
        <f t="shared" si="1"/>
        <v>7560.1</v>
      </c>
      <c r="D15" s="421">
        <f t="shared" si="2"/>
        <v>38</v>
      </c>
      <c r="E15" s="444">
        <f t="shared" si="3"/>
        <v>7560.1</v>
      </c>
      <c r="F15" s="421" t="s">
        <v>26</v>
      </c>
      <c r="G15" s="421" t="s">
        <v>26</v>
      </c>
      <c r="H15" s="421" t="s">
        <v>26</v>
      </c>
      <c r="I15" s="422" t="s">
        <v>26</v>
      </c>
      <c r="J15" s="35">
        <v>2019</v>
      </c>
      <c r="K15" s="577" t="s">
        <v>26</v>
      </c>
      <c r="L15" s="577"/>
      <c r="M15" s="577" t="s">
        <v>26</v>
      </c>
      <c r="N15" s="577"/>
      <c r="O15" s="421" t="s">
        <v>26</v>
      </c>
      <c r="P15" s="421" t="s">
        <v>26</v>
      </c>
      <c r="Q15" s="421" t="s">
        <v>26</v>
      </c>
      <c r="R15" s="422" t="s">
        <v>26</v>
      </c>
    </row>
    <row r="16" spans="1:18" s="30" customFormat="1" ht="38.25" customHeight="1">
      <c r="A16" s="35">
        <v>2020</v>
      </c>
      <c r="B16" s="438">
        <f>SUM(D16,F16,H16)</f>
        <v>41</v>
      </c>
      <c r="C16" s="445">
        <f>SUM(E16,G16,I16)</f>
        <v>8017.1</v>
      </c>
      <c r="D16" s="439">
        <f>SUM(B28,K28)</f>
        <v>41</v>
      </c>
      <c r="E16" s="445">
        <f>SUM(D28,M28)</f>
        <v>8017.1</v>
      </c>
      <c r="F16" s="439" t="s">
        <v>26</v>
      </c>
      <c r="G16" s="439" t="s">
        <v>26</v>
      </c>
      <c r="H16" s="439" t="s">
        <v>26</v>
      </c>
      <c r="I16" s="107" t="s">
        <v>26</v>
      </c>
      <c r="J16" s="35">
        <v>2020</v>
      </c>
      <c r="K16" s="577" t="s">
        <v>26</v>
      </c>
      <c r="L16" s="577"/>
      <c r="M16" s="577" t="s">
        <v>26</v>
      </c>
      <c r="N16" s="577"/>
      <c r="O16" s="421" t="s">
        <v>26</v>
      </c>
      <c r="P16" s="421" t="s">
        <v>26</v>
      </c>
      <c r="Q16" s="421" t="s">
        <v>26</v>
      </c>
      <c r="R16" s="422" t="s">
        <v>26</v>
      </c>
    </row>
    <row r="17" spans="1:18" s="31" customFormat="1" ht="38.25" customHeight="1">
      <c r="A17" s="201">
        <v>2021</v>
      </c>
      <c r="B17" s="441">
        <f>SUM(D17,F17,H17)</f>
        <v>43</v>
      </c>
      <c r="C17" s="447">
        <f>SUM(E17,G17,I17)</f>
        <v>8055.1</v>
      </c>
      <c r="D17" s="442">
        <f>SUM(B29,K29)</f>
        <v>43</v>
      </c>
      <c r="E17" s="447">
        <f>SUM(D29,M29)</f>
        <v>8055.1</v>
      </c>
      <c r="F17" s="442" t="s">
        <v>283</v>
      </c>
      <c r="G17" s="442" t="s">
        <v>283</v>
      </c>
      <c r="H17" s="442" t="s">
        <v>283</v>
      </c>
      <c r="I17" s="255" t="s">
        <v>283</v>
      </c>
      <c r="J17" s="201">
        <v>2021</v>
      </c>
      <c r="K17" s="586" t="s">
        <v>26</v>
      </c>
      <c r="L17" s="586"/>
      <c r="M17" s="586" t="s">
        <v>26</v>
      </c>
      <c r="N17" s="586"/>
      <c r="O17" s="423" t="s">
        <v>26</v>
      </c>
      <c r="P17" s="423" t="s">
        <v>26</v>
      </c>
      <c r="Q17" s="423" t="s">
        <v>283</v>
      </c>
      <c r="R17" s="424" t="s">
        <v>26</v>
      </c>
    </row>
    <row r="18" spans="1:18" s="32" customFormat="1" ht="16.350000000000001" customHeight="1">
      <c r="A18" s="716" t="s">
        <v>523</v>
      </c>
      <c r="B18" s="597" t="s">
        <v>458</v>
      </c>
      <c r="C18" s="598"/>
      <c r="D18" s="706"/>
      <c r="E18" s="706"/>
      <c r="F18" s="706"/>
      <c r="G18" s="706"/>
      <c r="H18" s="706"/>
      <c r="I18" s="707"/>
      <c r="J18" s="716" t="s">
        <v>292</v>
      </c>
      <c r="K18" s="636" t="s">
        <v>650</v>
      </c>
      <c r="L18" s="598"/>
      <c r="M18" s="706"/>
      <c r="N18" s="706"/>
      <c r="O18" s="706"/>
      <c r="P18" s="706"/>
      <c r="Q18" s="706"/>
      <c r="R18" s="707"/>
    </row>
    <row r="19" spans="1:18" s="32" customFormat="1" ht="16.350000000000001" customHeight="1">
      <c r="A19" s="717"/>
      <c r="B19" s="708"/>
      <c r="C19" s="709"/>
      <c r="D19" s="709"/>
      <c r="E19" s="709"/>
      <c r="F19" s="709"/>
      <c r="G19" s="709"/>
      <c r="H19" s="709"/>
      <c r="I19" s="710"/>
      <c r="J19" s="717"/>
      <c r="K19" s="708"/>
      <c r="L19" s="709"/>
      <c r="M19" s="709"/>
      <c r="N19" s="709"/>
      <c r="O19" s="709"/>
      <c r="P19" s="709"/>
      <c r="Q19" s="709"/>
      <c r="R19" s="710"/>
    </row>
    <row r="20" spans="1:18" s="32" customFormat="1" ht="16.350000000000001" customHeight="1">
      <c r="A20" s="717"/>
      <c r="B20" s="636" t="s">
        <v>647</v>
      </c>
      <c r="C20" s="705"/>
      <c r="D20" s="705"/>
      <c r="E20" s="704"/>
      <c r="F20" s="636" t="s">
        <v>644</v>
      </c>
      <c r="G20" s="704"/>
      <c r="H20" s="636" t="s">
        <v>645</v>
      </c>
      <c r="I20" s="704"/>
      <c r="J20" s="717"/>
      <c r="K20" s="636" t="s">
        <v>647</v>
      </c>
      <c r="L20" s="705"/>
      <c r="M20" s="705"/>
      <c r="N20" s="704"/>
      <c r="O20" s="636" t="s">
        <v>644</v>
      </c>
      <c r="P20" s="704"/>
      <c r="Q20" s="636" t="s">
        <v>286</v>
      </c>
      <c r="R20" s="704"/>
    </row>
    <row r="21" spans="1:18" s="32" customFormat="1" ht="16.350000000000001" customHeight="1">
      <c r="A21" s="717"/>
      <c r="B21" s="600" t="s">
        <v>19</v>
      </c>
      <c r="C21" s="601"/>
      <c r="D21" s="601"/>
      <c r="E21" s="602"/>
      <c r="F21" s="526" t="s">
        <v>211</v>
      </c>
      <c r="G21" s="603"/>
      <c r="H21" s="526" t="s">
        <v>212</v>
      </c>
      <c r="I21" s="603"/>
      <c r="J21" s="717"/>
      <c r="K21" s="600" t="s">
        <v>19</v>
      </c>
      <c r="L21" s="601"/>
      <c r="M21" s="601"/>
      <c r="N21" s="602"/>
      <c r="O21" s="526" t="s">
        <v>211</v>
      </c>
      <c r="P21" s="603"/>
      <c r="Q21" s="526" t="s">
        <v>212</v>
      </c>
      <c r="R21" s="603"/>
    </row>
    <row r="22" spans="1:18" s="32" customFormat="1" ht="16.350000000000001" customHeight="1">
      <c r="A22" s="717"/>
      <c r="B22" s="636" t="s">
        <v>648</v>
      </c>
      <c r="C22" s="704"/>
      <c r="D22" s="636" t="s">
        <v>649</v>
      </c>
      <c r="E22" s="704"/>
      <c r="F22" s="394" t="s">
        <v>648</v>
      </c>
      <c r="G22" s="394" t="s">
        <v>649</v>
      </c>
      <c r="H22" s="394" t="s">
        <v>648</v>
      </c>
      <c r="I22" s="394" t="s">
        <v>288</v>
      </c>
      <c r="J22" s="717"/>
      <c r="K22" s="636" t="s">
        <v>287</v>
      </c>
      <c r="L22" s="704"/>
      <c r="M22" s="636" t="s">
        <v>288</v>
      </c>
      <c r="N22" s="704"/>
      <c r="O22" s="394" t="s">
        <v>648</v>
      </c>
      <c r="P22" s="394" t="s">
        <v>288</v>
      </c>
      <c r="Q22" s="394" t="s">
        <v>648</v>
      </c>
      <c r="R22" s="394" t="s">
        <v>288</v>
      </c>
    </row>
    <row r="23" spans="1:18" s="32" customFormat="1" ht="16.350000000000001" customHeight="1">
      <c r="A23" s="718"/>
      <c r="B23" s="526" t="s">
        <v>215</v>
      </c>
      <c r="C23" s="603"/>
      <c r="D23" s="526" t="s">
        <v>203</v>
      </c>
      <c r="E23" s="603"/>
      <c r="F23" s="352" t="s">
        <v>214</v>
      </c>
      <c r="G23" s="352" t="s">
        <v>203</v>
      </c>
      <c r="H23" s="352" t="s">
        <v>214</v>
      </c>
      <c r="I23" s="352" t="s">
        <v>203</v>
      </c>
      <c r="J23" s="718"/>
      <c r="K23" s="526" t="s">
        <v>215</v>
      </c>
      <c r="L23" s="603"/>
      <c r="M23" s="526" t="s">
        <v>203</v>
      </c>
      <c r="N23" s="603"/>
      <c r="O23" s="352" t="s">
        <v>214</v>
      </c>
      <c r="P23" s="352" t="s">
        <v>203</v>
      </c>
      <c r="Q23" s="352" t="s">
        <v>214</v>
      </c>
      <c r="R23" s="352" t="s">
        <v>203</v>
      </c>
    </row>
    <row r="24" spans="1:18" ht="38.25" customHeight="1">
      <c r="A24" s="35">
        <v>2016</v>
      </c>
      <c r="B24" s="579">
        <f t="shared" ref="B24:B27" si="4">SUM(F24,H24)</f>
        <v>6</v>
      </c>
      <c r="C24" s="571"/>
      <c r="D24" s="703">
        <f t="shared" ref="D24:D27" si="5">SUM(G24,I24)</f>
        <v>5110</v>
      </c>
      <c r="E24" s="703"/>
      <c r="F24" s="421">
        <v>6</v>
      </c>
      <c r="G24" s="444">
        <v>5110</v>
      </c>
      <c r="H24" s="421" t="s">
        <v>204</v>
      </c>
      <c r="I24" s="422" t="s">
        <v>204</v>
      </c>
      <c r="J24" s="36">
        <v>2016</v>
      </c>
      <c r="K24" s="579">
        <f t="shared" ref="K24:K27" si="6">SUM(O24,Q24)</f>
        <v>33</v>
      </c>
      <c r="L24" s="571"/>
      <c r="M24" s="703">
        <f t="shared" ref="M24:M27" si="7">SUM(P24,R24)</f>
        <v>1422.7</v>
      </c>
      <c r="N24" s="703"/>
      <c r="O24" s="418">
        <v>33</v>
      </c>
      <c r="P24" s="443">
        <v>1422.7</v>
      </c>
      <c r="Q24" s="418" t="s">
        <v>204</v>
      </c>
      <c r="R24" s="419" t="s">
        <v>204</v>
      </c>
    </row>
    <row r="25" spans="1:18" ht="38.25" customHeight="1">
      <c r="A25" s="35">
        <v>2017</v>
      </c>
      <c r="B25" s="581">
        <f t="shared" si="4"/>
        <v>6</v>
      </c>
      <c r="C25" s="577"/>
      <c r="D25" s="702">
        <f t="shared" si="5"/>
        <v>5110</v>
      </c>
      <c r="E25" s="702"/>
      <c r="F25" s="421">
        <v>6</v>
      </c>
      <c r="G25" s="444">
        <v>5110</v>
      </c>
      <c r="H25" s="421" t="s">
        <v>26</v>
      </c>
      <c r="I25" s="422" t="s">
        <v>26</v>
      </c>
      <c r="J25" s="35">
        <v>2017</v>
      </c>
      <c r="K25" s="581">
        <f t="shared" si="6"/>
        <v>33</v>
      </c>
      <c r="L25" s="577"/>
      <c r="M25" s="702">
        <f t="shared" si="7"/>
        <v>1422.7</v>
      </c>
      <c r="N25" s="702"/>
      <c r="O25" s="421">
        <v>33</v>
      </c>
      <c r="P25" s="444">
        <v>1422.7</v>
      </c>
      <c r="Q25" s="421" t="s">
        <v>26</v>
      </c>
      <c r="R25" s="422" t="s">
        <v>26</v>
      </c>
    </row>
    <row r="26" spans="1:18" ht="38.25" customHeight="1">
      <c r="A26" s="35">
        <v>2018</v>
      </c>
      <c r="B26" s="581">
        <f t="shared" si="4"/>
        <v>6</v>
      </c>
      <c r="C26" s="577"/>
      <c r="D26" s="702">
        <f t="shared" si="5"/>
        <v>3705.6</v>
      </c>
      <c r="E26" s="702"/>
      <c r="F26" s="421">
        <v>6</v>
      </c>
      <c r="G26" s="444">
        <v>3705.6</v>
      </c>
      <c r="H26" s="421" t="s">
        <v>26</v>
      </c>
      <c r="I26" s="422" t="s">
        <v>26</v>
      </c>
      <c r="J26" s="35">
        <v>2018</v>
      </c>
      <c r="K26" s="581">
        <f t="shared" si="6"/>
        <v>32</v>
      </c>
      <c r="L26" s="577"/>
      <c r="M26" s="702">
        <f t="shared" si="7"/>
        <v>1399.7</v>
      </c>
      <c r="N26" s="702"/>
      <c r="O26" s="421">
        <v>32</v>
      </c>
      <c r="P26" s="444">
        <v>1399.7</v>
      </c>
      <c r="Q26" s="421" t="s">
        <v>26</v>
      </c>
      <c r="R26" s="422" t="s">
        <v>26</v>
      </c>
    </row>
    <row r="27" spans="1:18" ht="38.25" customHeight="1">
      <c r="A27" s="35">
        <v>2019</v>
      </c>
      <c r="B27" s="581">
        <f t="shared" si="4"/>
        <v>9</v>
      </c>
      <c r="C27" s="577"/>
      <c r="D27" s="702">
        <f t="shared" si="5"/>
        <v>5712.6</v>
      </c>
      <c r="E27" s="702"/>
      <c r="F27" s="421">
        <v>9</v>
      </c>
      <c r="G27" s="444">
        <v>5712.6</v>
      </c>
      <c r="H27" s="421" t="s">
        <v>26</v>
      </c>
      <c r="I27" s="422" t="s">
        <v>26</v>
      </c>
      <c r="J27" s="35">
        <v>2019</v>
      </c>
      <c r="K27" s="581">
        <f t="shared" si="6"/>
        <v>29</v>
      </c>
      <c r="L27" s="577"/>
      <c r="M27" s="702">
        <f t="shared" si="7"/>
        <v>1847.5</v>
      </c>
      <c r="N27" s="702"/>
      <c r="O27" s="421">
        <v>29</v>
      </c>
      <c r="P27" s="444">
        <v>1847.5</v>
      </c>
      <c r="Q27" s="421" t="s">
        <v>26</v>
      </c>
      <c r="R27" s="422" t="s">
        <v>26</v>
      </c>
    </row>
    <row r="28" spans="1:18" ht="38.25" customHeight="1">
      <c r="A28" s="35">
        <v>2020</v>
      </c>
      <c r="B28" s="699">
        <f>SUM(F28,H28)</f>
        <v>9</v>
      </c>
      <c r="C28" s="700"/>
      <c r="D28" s="701">
        <f>SUM(G28,I28)</f>
        <v>5712.6</v>
      </c>
      <c r="E28" s="701"/>
      <c r="F28" s="439">
        <v>9</v>
      </c>
      <c r="G28" s="445">
        <v>5712.6</v>
      </c>
      <c r="H28" s="439" t="s">
        <v>26</v>
      </c>
      <c r="I28" s="107" t="s">
        <v>26</v>
      </c>
      <c r="J28" s="35">
        <v>2020</v>
      </c>
      <c r="K28" s="699">
        <f>SUM(O28,Q28)</f>
        <v>32</v>
      </c>
      <c r="L28" s="700"/>
      <c r="M28" s="701">
        <f>SUM(P28,R28)</f>
        <v>2304.5</v>
      </c>
      <c r="N28" s="701"/>
      <c r="O28" s="439">
        <v>32</v>
      </c>
      <c r="P28" s="445">
        <v>2304.5</v>
      </c>
      <c r="Q28" s="439" t="s">
        <v>26</v>
      </c>
      <c r="R28" s="107" t="s">
        <v>26</v>
      </c>
    </row>
    <row r="29" spans="1:18" s="33" customFormat="1" ht="38.25" customHeight="1">
      <c r="A29" s="201">
        <v>2021</v>
      </c>
      <c r="B29" s="712">
        <f>SUM(F29,H29)</f>
        <v>8</v>
      </c>
      <c r="C29" s="713"/>
      <c r="D29" s="715">
        <f>SUM(G29,I29)</f>
        <v>5350.6</v>
      </c>
      <c r="E29" s="715"/>
      <c r="F29" s="442">
        <v>8</v>
      </c>
      <c r="G29" s="447">
        <v>5350.6</v>
      </c>
      <c r="H29" s="442" t="s">
        <v>687</v>
      </c>
      <c r="I29" s="255" t="s">
        <v>688</v>
      </c>
      <c r="J29" s="201">
        <v>2021</v>
      </c>
      <c r="K29" s="712">
        <f>SUM(O29,Q29)</f>
        <v>35</v>
      </c>
      <c r="L29" s="713"/>
      <c r="M29" s="714">
        <f>SUM(P29,R29)</f>
        <v>2704.5</v>
      </c>
      <c r="N29" s="714"/>
      <c r="O29" s="442">
        <v>35</v>
      </c>
      <c r="P29" s="446">
        <v>2704.5</v>
      </c>
      <c r="Q29" s="442" t="s">
        <v>283</v>
      </c>
      <c r="R29" s="255" t="s">
        <v>283</v>
      </c>
    </row>
    <row r="30" spans="1:18" s="39" customFormat="1" ht="15.95" customHeight="1">
      <c r="A30" s="34" t="s">
        <v>198</v>
      </c>
      <c r="J30" s="34" t="s">
        <v>198</v>
      </c>
    </row>
  </sheetData>
  <mergeCells count="90">
    <mergeCell ref="K29:L29"/>
    <mergeCell ref="M29:N29"/>
    <mergeCell ref="D29:E29"/>
    <mergeCell ref="B29:C29"/>
    <mergeCell ref="A6:A11"/>
    <mergeCell ref="A18:A23"/>
    <mergeCell ref="J18:J23"/>
    <mergeCell ref="J6:J11"/>
    <mergeCell ref="B7:G7"/>
    <mergeCell ref="H7:I7"/>
    <mergeCell ref="K7:R7"/>
    <mergeCell ref="Q8:R8"/>
    <mergeCell ref="B9:C9"/>
    <mergeCell ref="D9:E9"/>
    <mergeCell ref="F9:G9"/>
    <mergeCell ref="H9:I9"/>
    <mergeCell ref="A3:I3"/>
    <mergeCell ref="J3:R3"/>
    <mergeCell ref="A4:I4"/>
    <mergeCell ref="J4:R4"/>
    <mergeCell ref="B6:G6"/>
    <mergeCell ref="H6:I6"/>
    <mergeCell ref="K6:R6"/>
    <mergeCell ref="K9:N9"/>
    <mergeCell ref="O9:P9"/>
    <mergeCell ref="Q9:R9"/>
    <mergeCell ref="B8:C8"/>
    <mergeCell ref="D8:E8"/>
    <mergeCell ref="F8:G8"/>
    <mergeCell ref="H8:I8"/>
    <mergeCell ref="K8:N8"/>
    <mergeCell ref="O8:P8"/>
    <mergeCell ref="K12:L12"/>
    <mergeCell ref="M12:N12"/>
    <mergeCell ref="K13:L13"/>
    <mergeCell ref="M13:N13"/>
    <mergeCell ref="K10:L10"/>
    <mergeCell ref="M10:N10"/>
    <mergeCell ref="K11:L11"/>
    <mergeCell ref="M11:N11"/>
    <mergeCell ref="K14:L14"/>
    <mergeCell ref="M14:N14"/>
    <mergeCell ref="K15:L15"/>
    <mergeCell ref="M15:N15"/>
    <mergeCell ref="B18:I19"/>
    <mergeCell ref="K18:R19"/>
    <mergeCell ref="M17:N17"/>
    <mergeCell ref="K17:L17"/>
    <mergeCell ref="Q21:R21"/>
    <mergeCell ref="B20:E20"/>
    <mergeCell ref="F20:G20"/>
    <mergeCell ref="H20:I20"/>
    <mergeCell ref="K20:N20"/>
    <mergeCell ref="O20:P20"/>
    <mergeCell ref="Q20:R20"/>
    <mergeCell ref="B21:E21"/>
    <mergeCell ref="F21:G21"/>
    <mergeCell ref="H21:I21"/>
    <mergeCell ref="K21:N21"/>
    <mergeCell ref="O21:P21"/>
    <mergeCell ref="M22:N22"/>
    <mergeCell ref="B23:C23"/>
    <mergeCell ref="D23:E23"/>
    <mergeCell ref="K23:L23"/>
    <mergeCell ref="M23:N23"/>
    <mergeCell ref="B22:C22"/>
    <mergeCell ref="D22:E22"/>
    <mergeCell ref="K22:L22"/>
    <mergeCell ref="K26:L26"/>
    <mergeCell ref="M26:N26"/>
    <mergeCell ref="B24:C24"/>
    <mergeCell ref="D24:E24"/>
    <mergeCell ref="K24:L24"/>
    <mergeCell ref="M24:N24"/>
    <mergeCell ref="B28:C28"/>
    <mergeCell ref="D28:E28"/>
    <mergeCell ref="K28:L28"/>
    <mergeCell ref="M28:N28"/>
    <mergeCell ref="K16:L16"/>
    <mergeCell ref="M16:N16"/>
    <mergeCell ref="B27:C27"/>
    <mergeCell ref="D27:E27"/>
    <mergeCell ref="K27:L27"/>
    <mergeCell ref="M27:N27"/>
    <mergeCell ref="B25:C25"/>
    <mergeCell ref="D25:E25"/>
    <mergeCell ref="K25:L25"/>
    <mergeCell ref="M25:N25"/>
    <mergeCell ref="B26:C26"/>
    <mergeCell ref="D26:E26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="70" zoomScaleSheetLayoutView="70" workbookViewId="0">
      <selection activeCell="A2" sqref="A2"/>
    </sheetView>
  </sheetViews>
  <sheetFormatPr defaultColWidth="9" defaultRowHeight="15"/>
  <cols>
    <col min="1" max="1" width="8.625" style="246" customWidth="1"/>
    <col min="2" max="2" width="11.625" style="80" customWidth="1"/>
    <col min="3" max="4" width="11.625" style="92" customWidth="1"/>
    <col min="5" max="8" width="9.5" style="92" customWidth="1"/>
    <col min="9" max="9" width="8.875" style="97" customWidth="1"/>
    <col min="10" max="16" width="8.875" style="92" customWidth="1"/>
    <col min="17" max="17" width="8.875" style="80" customWidth="1"/>
    <col min="18" max="16384" width="9" style="92"/>
  </cols>
  <sheetData>
    <row r="1" spans="1:17" ht="5.0999999999999996" customHeight="1">
      <c r="A1" s="235"/>
      <c r="B1" s="47"/>
      <c r="C1" s="91"/>
      <c r="D1" s="91"/>
      <c r="E1" s="91"/>
      <c r="F1" s="91"/>
      <c r="G1" s="91"/>
      <c r="H1" s="91"/>
      <c r="I1" s="91"/>
      <c r="J1" s="91" t="s">
        <v>490</v>
      </c>
      <c r="K1" s="91"/>
      <c r="L1" s="91"/>
      <c r="M1" s="91"/>
      <c r="N1" s="91"/>
      <c r="O1" s="91"/>
      <c r="P1" s="91"/>
      <c r="Q1" s="47"/>
    </row>
    <row r="2" spans="1:17" ht="50.1" customHeight="1">
      <c r="A2" s="236"/>
      <c r="B2" s="236"/>
      <c r="C2" s="236"/>
      <c r="D2" s="236"/>
      <c r="E2" s="236"/>
      <c r="F2" s="236"/>
      <c r="G2" s="236"/>
      <c r="H2" s="236"/>
      <c r="I2" s="93"/>
      <c r="J2" s="93"/>
      <c r="K2" s="93"/>
      <c r="L2" s="93"/>
      <c r="M2" s="93"/>
      <c r="N2" s="93"/>
      <c r="O2" s="93"/>
      <c r="P2" s="93"/>
      <c r="Q2" s="93"/>
    </row>
    <row r="3" spans="1:17" s="237" customFormat="1" ht="21" customHeight="1">
      <c r="A3" s="639" t="s">
        <v>670</v>
      </c>
      <c r="B3" s="639"/>
      <c r="C3" s="639"/>
      <c r="D3" s="639"/>
      <c r="E3" s="639"/>
      <c r="F3" s="639"/>
      <c r="G3" s="639"/>
      <c r="H3" s="639"/>
      <c r="I3" s="542" t="s">
        <v>671</v>
      </c>
      <c r="J3" s="484"/>
      <c r="K3" s="484"/>
      <c r="L3" s="484"/>
      <c r="M3" s="484"/>
      <c r="N3" s="484"/>
      <c r="O3" s="484"/>
      <c r="P3" s="484"/>
      <c r="Q3" s="484"/>
    </row>
    <row r="4" spans="1:17" s="237" customFormat="1" ht="20.100000000000001" customHeight="1">
      <c r="A4" s="640" t="s">
        <v>216</v>
      </c>
      <c r="B4" s="640"/>
      <c r="C4" s="640"/>
      <c r="D4" s="640"/>
      <c r="E4" s="640"/>
      <c r="F4" s="640"/>
      <c r="G4" s="640"/>
      <c r="H4" s="640"/>
      <c r="I4" s="726" t="s">
        <v>217</v>
      </c>
      <c r="J4" s="486"/>
      <c r="K4" s="486"/>
      <c r="L4" s="486"/>
      <c r="M4" s="486"/>
      <c r="N4" s="486"/>
      <c r="O4" s="486"/>
      <c r="P4" s="486"/>
      <c r="Q4" s="486"/>
    </row>
    <row r="5" spans="1:17" s="97" customFormat="1" ht="20.100000000000001" customHeight="1">
      <c r="A5" s="95" t="s">
        <v>218</v>
      </c>
      <c r="B5" s="727"/>
      <c r="C5" s="727"/>
      <c r="D5" s="727"/>
      <c r="E5" s="727"/>
      <c r="F5" s="727"/>
      <c r="G5" s="727"/>
      <c r="H5" s="96" t="s">
        <v>219</v>
      </c>
      <c r="I5" s="95" t="s">
        <v>218</v>
      </c>
      <c r="J5" s="727"/>
      <c r="K5" s="727"/>
      <c r="L5" s="727"/>
      <c r="M5" s="727"/>
      <c r="N5" s="727"/>
      <c r="O5" s="727"/>
      <c r="P5" s="727"/>
      <c r="Q5" s="96" t="s">
        <v>219</v>
      </c>
    </row>
    <row r="6" spans="1:17" s="98" customFormat="1" ht="18.95" customHeight="1">
      <c r="A6" s="494" t="s">
        <v>653</v>
      </c>
      <c r="B6" s="494" t="s">
        <v>654</v>
      </c>
      <c r="C6" s="371" t="s">
        <v>655</v>
      </c>
      <c r="D6" s="367" t="s">
        <v>656</v>
      </c>
      <c r="E6" s="367" t="s">
        <v>657</v>
      </c>
      <c r="F6" s="367" t="s">
        <v>469</v>
      </c>
      <c r="G6" s="367" t="s">
        <v>658</v>
      </c>
      <c r="H6" s="367" t="s">
        <v>659</v>
      </c>
      <c r="I6" s="494" t="s">
        <v>660</v>
      </c>
      <c r="J6" s="363" t="s">
        <v>661</v>
      </c>
      <c r="K6" s="367" t="s">
        <v>481</v>
      </c>
      <c r="L6" s="367" t="s">
        <v>662</v>
      </c>
      <c r="M6" s="555" t="s">
        <v>482</v>
      </c>
      <c r="N6" s="552"/>
      <c r="O6" s="552"/>
      <c r="P6" s="552"/>
      <c r="Q6" s="553"/>
    </row>
    <row r="7" spans="1:17" s="98" customFormat="1" ht="18.95" customHeight="1">
      <c r="A7" s="495"/>
      <c r="B7" s="495"/>
      <c r="C7" s="376"/>
      <c r="D7" s="334"/>
      <c r="E7" s="334"/>
      <c r="F7" s="334"/>
      <c r="G7" s="376" t="s">
        <v>470</v>
      </c>
      <c r="H7" s="376" t="s">
        <v>471</v>
      </c>
      <c r="I7" s="495"/>
      <c r="J7" s="370"/>
      <c r="K7" s="376" t="s">
        <v>663</v>
      </c>
      <c r="L7" s="334"/>
      <c r="M7" s="370" t="s">
        <v>472</v>
      </c>
      <c r="N7" s="370" t="s">
        <v>473</v>
      </c>
      <c r="O7" s="370" t="s">
        <v>474</v>
      </c>
      <c r="P7" s="369" t="s">
        <v>475</v>
      </c>
      <c r="Q7" s="367" t="s">
        <v>483</v>
      </c>
    </row>
    <row r="8" spans="1:17" s="98" customFormat="1" ht="18.95" customHeight="1">
      <c r="A8" s="495"/>
      <c r="B8" s="495"/>
      <c r="C8" s="334"/>
      <c r="D8" s="334"/>
      <c r="E8" s="334"/>
      <c r="F8" s="334"/>
      <c r="G8" s="334"/>
      <c r="H8" s="334"/>
      <c r="I8" s="495"/>
      <c r="J8" s="370"/>
      <c r="K8" s="376" t="s">
        <v>220</v>
      </c>
      <c r="L8" s="334"/>
      <c r="M8" s="375" t="s">
        <v>221</v>
      </c>
      <c r="N8" s="370"/>
      <c r="O8" s="376"/>
      <c r="P8" s="375" t="s">
        <v>222</v>
      </c>
      <c r="Q8" s="334"/>
    </row>
    <row r="9" spans="1:17" s="98" customFormat="1" ht="18.95" customHeight="1">
      <c r="A9" s="496"/>
      <c r="B9" s="496"/>
      <c r="C9" s="395" t="s">
        <v>223</v>
      </c>
      <c r="D9" s="395" t="s">
        <v>224</v>
      </c>
      <c r="E9" s="395" t="s">
        <v>225</v>
      </c>
      <c r="F9" s="395" t="s">
        <v>226</v>
      </c>
      <c r="G9" s="395" t="s">
        <v>227</v>
      </c>
      <c r="H9" s="395" t="s">
        <v>228</v>
      </c>
      <c r="I9" s="496"/>
      <c r="J9" s="388" t="s">
        <v>229</v>
      </c>
      <c r="K9" s="395" t="s">
        <v>230</v>
      </c>
      <c r="L9" s="395" t="s">
        <v>231</v>
      </c>
      <c r="M9" s="388" t="s">
        <v>232</v>
      </c>
      <c r="N9" s="368" t="s">
        <v>233</v>
      </c>
      <c r="O9" s="395" t="s">
        <v>234</v>
      </c>
      <c r="P9" s="388" t="s">
        <v>235</v>
      </c>
      <c r="Q9" s="395" t="s">
        <v>236</v>
      </c>
    </row>
    <row r="10" spans="1:17" s="239" customFormat="1" ht="42" customHeight="1">
      <c r="A10" s="125">
        <v>2016</v>
      </c>
      <c r="B10" s="157">
        <v>2870</v>
      </c>
      <c r="C10" s="157">
        <v>37</v>
      </c>
      <c r="D10" s="157">
        <v>1279</v>
      </c>
      <c r="E10" s="157">
        <v>92</v>
      </c>
      <c r="F10" s="157">
        <v>545</v>
      </c>
      <c r="G10" s="157" t="s">
        <v>26</v>
      </c>
      <c r="H10" s="106">
        <v>456</v>
      </c>
      <c r="I10" s="125">
        <v>2016</v>
      </c>
      <c r="J10" s="157">
        <v>109</v>
      </c>
      <c r="K10" s="157">
        <v>3</v>
      </c>
      <c r="L10" s="157">
        <v>36</v>
      </c>
      <c r="M10" s="157" t="s">
        <v>26</v>
      </c>
      <c r="N10" s="157" t="s">
        <v>26</v>
      </c>
      <c r="O10" s="157" t="s">
        <v>26</v>
      </c>
      <c r="P10" s="157">
        <v>244</v>
      </c>
      <c r="Q10" s="106">
        <v>32</v>
      </c>
    </row>
    <row r="11" spans="1:17" s="239" customFormat="1" ht="42" customHeight="1">
      <c r="A11" s="125">
        <v>2017</v>
      </c>
      <c r="B11" s="157">
        <v>2971</v>
      </c>
      <c r="C11" s="157">
        <v>36</v>
      </c>
      <c r="D11" s="157">
        <v>1314</v>
      </c>
      <c r="E11" s="157">
        <v>85</v>
      </c>
      <c r="F11" s="157">
        <v>574</v>
      </c>
      <c r="G11" s="157" t="s">
        <v>26</v>
      </c>
      <c r="H11" s="106">
        <v>492</v>
      </c>
      <c r="I11" s="125">
        <v>2017</v>
      </c>
      <c r="J11" s="157">
        <v>107</v>
      </c>
      <c r="K11" s="157">
        <v>4</v>
      </c>
      <c r="L11" s="157">
        <v>37</v>
      </c>
      <c r="M11" s="157" t="s">
        <v>26</v>
      </c>
      <c r="N11" s="157" t="s">
        <v>26</v>
      </c>
      <c r="O11" s="157" t="s">
        <v>26</v>
      </c>
      <c r="P11" s="157">
        <v>246</v>
      </c>
      <c r="Q11" s="106">
        <v>37</v>
      </c>
    </row>
    <row r="12" spans="1:17" s="239" customFormat="1" ht="42" customHeight="1">
      <c r="A12" s="125">
        <v>2018</v>
      </c>
      <c r="B12" s="157">
        <v>3088</v>
      </c>
      <c r="C12" s="157">
        <v>40</v>
      </c>
      <c r="D12" s="157">
        <v>1356</v>
      </c>
      <c r="E12" s="157">
        <v>97</v>
      </c>
      <c r="F12" s="157">
        <v>578</v>
      </c>
      <c r="G12" s="157" t="s">
        <v>58</v>
      </c>
      <c r="H12" s="106">
        <v>502</v>
      </c>
      <c r="I12" s="125">
        <v>2018</v>
      </c>
      <c r="J12" s="157">
        <v>107</v>
      </c>
      <c r="K12" s="157">
        <v>4</v>
      </c>
      <c r="L12" s="157">
        <v>40</v>
      </c>
      <c r="M12" s="157" t="s">
        <v>58</v>
      </c>
      <c r="N12" s="157" t="s">
        <v>58</v>
      </c>
      <c r="O12" s="157" t="s">
        <v>58</v>
      </c>
      <c r="P12" s="157">
        <v>279</v>
      </c>
      <c r="Q12" s="106">
        <v>43</v>
      </c>
    </row>
    <row r="13" spans="1:17" s="240" customFormat="1" ht="42" customHeight="1">
      <c r="A13" s="125">
        <v>2019</v>
      </c>
      <c r="B13" s="157">
        <v>3130</v>
      </c>
      <c r="C13" s="157">
        <v>41</v>
      </c>
      <c r="D13" s="157">
        <v>1377</v>
      </c>
      <c r="E13" s="157">
        <v>97</v>
      </c>
      <c r="F13" s="157">
        <v>559</v>
      </c>
      <c r="G13" s="157" t="s">
        <v>58</v>
      </c>
      <c r="H13" s="106">
        <v>544</v>
      </c>
      <c r="I13" s="125">
        <v>2019</v>
      </c>
      <c r="J13" s="157">
        <v>104</v>
      </c>
      <c r="K13" s="157">
        <v>4</v>
      </c>
      <c r="L13" s="157">
        <v>35</v>
      </c>
      <c r="M13" s="157" t="s">
        <v>58</v>
      </c>
      <c r="N13" s="157" t="s">
        <v>58</v>
      </c>
      <c r="O13" s="157" t="s">
        <v>58</v>
      </c>
      <c r="P13" s="157">
        <v>283</v>
      </c>
      <c r="Q13" s="106">
        <v>47</v>
      </c>
    </row>
    <row r="14" spans="1:17" s="240" customFormat="1" ht="42" customHeight="1">
      <c r="A14" s="125">
        <v>2020</v>
      </c>
      <c r="B14" s="157">
        <v>3145</v>
      </c>
      <c r="C14" s="157">
        <v>35</v>
      </c>
      <c r="D14" s="157">
        <v>1349</v>
      </c>
      <c r="E14" s="157">
        <v>102</v>
      </c>
      <c r="F14" s="157">
        <v>574</v>
      </c>
      <c r="G14" s="157" t="s">
        <v>456</v>
      </c>
      <c r="H14" s="158">
        <v>571</v>
      </c>
      <c r="I14" s="125">
        <v>2020</v>
      </c>
      <c r="J14" s="157">
        <v>110</v>
      </c>
      <c r="K14" s="157">
        <v>4</v>
      </c>
      <c r="L14" s="157">
        <v>38</v>
      </c>
      <c r="M14" s="157" t="s">
        <v>488</v>
      </c>
      <c r="N14" s="157" t="s">
        <v>456</v>
      </c>
      <c r="O14" s="157" t="s">
        <v>456</v>
      </c>
      <c r="P14" s="157">
        <v>276</v>
      </c>
      <c r="Q14" s="158">
        <v>47</v>
      </c>
    </row>
    <row r="15" spans="1:17" s="240" customFormat="1" ht="42" customHeight="1">
      <c r="A15" s="241">
        <v>2021</v>
      </c>
      <c r="B15" s="242">
        <v>2961</v>
      </c>
      <c r="C15" s="242">
        <v>31</v>
      </c>
      <c r="D15" s="242">
        <v>1201</v>
      </c>
      <c r="E15" s="242">
        <v>103</v>
      </c>
      <c r="F15" s="242">
        <v>594</v>
      </c>
      <c r="G15" s="242" t="s">
        <v>26</v>
      </c>
      <c r="H15" s="243">
        <v>526</v>
      </c>
      <c r="I15" s="241">
        <v>2021</v>
      </c>
      <c r="J15" s="242">
        <v>116</v>
      </c>
      <c r="K15" s="242">
        <v>4</v>
      </c>
      <c r="L15" s="242">
        <v>35</v>
      </c>
      <c r="M15" s="242" t="s">
        <v>456</v>
      </c>
      <c r="N15" s="242" t="s">
        <v>456</v>
      </c>
      <c r="O15" s="242" t="s">
        <v>456</v>
      </c>
      <c r="P15" s="242">
        <v>265</v>
      </c>
      <c r="Q15" s="243">
        <v>45</v>
      </c>
    </row>
    <row r="16" spans="1:17" s="101" customFormat="1" ht="18.95" customHeight="1">
      <c r="A16" s="690" t="s">
        <v>427</v>
      </c>
      <c r="B16" s="552" t="s">
        <v>664</v>
      </c>
      <c r="C16" s="552"/>
      <c r="D16" s="553"/>
      <c r="E16" s="493" t="s">
        <v>665</v>
      </c>
      <c r="F16" s="550"/>
      <c r="G16" s="493" t="s">
        <v>666</v>
      </c>
      <c r="H16" s="550"/>
      <c r="I16" s="494" t="s">
        <v>667</v>
      </c>
      <c r="J16" s="396" t="s">
        <v>476</v>
      </c>
      <c r="K16" s="397" t="s">
        <v>477</v>
      </c>
      <c r="L16" s="397" t="s">
        <v>484</v>
      </c>
      <c r="M16" s="397" t="s">
        <v>478</v>
      </c>
      <c r="N16" s="397" t="s">
        <v>479</v>
      </c>
      <c r="O16" s="397" t="s">
        <v>668</v>
      </c>
      <c r="P16" s="371" t="s">
        <v>310</v>
      </c>
      <c r="Q16" s="398" t="s">
        <v>669</v>
      </c>
    </row>
    <row r="17" spans="1:17" s="101" customFormat="1" ht="18.95" customHeight="1">
      <c r="A17" s="495"/>
      <c r="B17" s="375" t="s">
        <v>480</v>
      </c>
      <c r="C17" s="370" t="s">
        <v>473</v>
      </c>
      <c r="D17" s="370" t="s">
        <v>474</v>
      </c>
      <c r="E17" s="489"/>
      <c r="F17" s="490"/>
      <c r="G17" s="489"/>
      <c r="H17" s="490"/>
      <c r="I17" s="495"/>
      <c r="J17" s="369"/>
      <c r="K17" s="334"/>
      <c r="L17" s="334"/>
      <c r="M17" s="334"/>
      <c r="N17" s="334"/>
      <c r="O17" s="399"/>
      <c r="P17" s="376"/>
      <c r="Q17" s="400"/>
    </row>
    <row r="18" spans="1:17" s="101" customFormat="1" ht="18.95" customHeight="1">
      <c r="A18" s="495"/>
      <c r="B18" s="375" t="s">
        <v>237</v>
      </c>
      <c r="C18" s="370"/>
      <c r="D18" s="370"/>
      <c r="E18" s="489" t="s">
        <v>238</v>
      </c>
      <c r="F18" s="490"/>
      <c r="G18" s="489"/>
      <c r="H18" s="490"/>
      <c r="I18" s="495"/>
      <c r="J18" s="369"/>
      <c r="K18" s="334" t="s">
        <v>239</v>
      </c>
      <c r="L18" s="334" t="s">
        <v>240</v>
      </c>
      <c r="M18" s="399"/>
      <c r="N18" s="334" t="s">
        <v>241</v>
      </c>
      <c r="O18" s="399"/>
      <c r="P18" s="376"/>
      <c r="Q18" s="375" t="s">
        <v>242</v>
      </c>
    </row>
    <row r="19" spans="1:17" s="101" customFormat="1" ht="18.95" customHeight="1">
      <c r="A19" s="496"/>
      <c r="B19" s="368" t="s">
        <v>243</v>
      </c>
      <c r="C19" s="388" t="s">
        <v>233</v>
      </c>
      <c r="D19" s="388" t="s">
        <v>234</v>
      </c>
      <c r="E19" s="491" t="s">
        <v>244</v>
      </c>
      <c r="F19" s="492"/>
      <c r="G19" s="491" t="s">
        <v>245</v>
      </c>
      <c r="H19" s="492"/>
      <c r="I19" s="496"/>
      <c r="J19" s="387" t="s">
        <v>246</v>
      </c>
      <c r="K19" s="395" t="s">
        <v>247</v>
      </c>
      <c r="L19" s="395" t="s">
        <v>248</v>
      </c>
      <c r="M19" s="395" t="s">
        <v>249</v>
      </c>
      <c r="N19" s="395" t="s">
        <v>250</v>
      </c>
      <c r="O19" s="395" t="s">
        <v>251</v>
      </c>
      <c r="P19" s="331" t="s">
        <v>252</v>
      </c>
      <c r="Q19" s="368" t="s">
        <v>253</v>
      </c>
    </row>
    <row r="20" spans="1:17" s="99" customFormat="1" ht="42" customHeight="1">
      <c r="A20" s="125">
        <v>2016</v>
      </c>
      <c r="B20" s="157" t="s">
        <v>26</v>
      </c>
      <c r="C20" s="251">
        <v>6</v>
      </c>
      <c r="D20" s="157">
        <v>1</v>
      </c>
      <c r="E20" s="571" t="s">
        <v>254</v>
      </c>
      <c r="F20" s="571"/>
      <c r="G20" s="724">
        <v>4</v>
      </c>
      <c r="H20" s="725"/>
      <c r="I20" s="125">
        <v>2016</v>
      </c>
      <c r="J20" s="157">
        <v>9</v>
      </c>
      <c r="K20" s="157">
        <v>8</v>
      </c>
      <c r="L20" s="157" t="s">
        <v>26</v>
      </c>
      <c r="M20" s="157">
        <v>2</v>
      </c>
      <c r="N20" s="157" t="s">
        <v>26</v>
      </c>
      <c r="O20" s="157">
        <v>7</v>
      </c>
      <c r="P20" s="157" t="s">
        <v>26</v>
      </c>
      <c r="Q20" s="106" t="s">
        <v>204</v>
      </c>
    </row>
    <row r="21" spans="1:17" s="99" customFormat="1" ht="42" customHeight="1">
      <c r="A21" s="125">
        <v>2017</v>
      </c>
      <c r="B21" s="157" t="s">
        <v>254</v>
      </c>
      <c r="C21" s="251">
        <v>7</v>
      </c>
      <c r="D21" s="157">
        <v>1</v>
      </c>
      <c r="E21" s="577" t="s">
        <v>254</v>
      </c>
      <c r="F21" s="577"/>
      <c r="G21" s="722">
        <v>4</v>
      </c>
      <c r="H21" s="723"/>
      <c r="I21" s="125">
        <v>2017</v>
      </c>
      <c r="J21" s="157">
        <v>11</v>
      </c>
      <c r="K21" s="157">
        <v>8</v>
      </c>
      <c r="L21" s="157" t="s">
        <v>254</v>
      </c>
      <c r="M21" s="157">
        <v>2</v>
      </c>
      <c r="N21" s="157" t="s">
        <v>254</v>
      </c>
      <c r="O21" s="157">
        <v>6</v>
      </c>
      <c r="P21" s="157" t="s">
        <v>254</v>
      </c>
      <c r="Q21" s="106" t="s">
        <v>204</v>
      </c>
    </row>
    <row r="22" spans="1:17" s="99" customFormat="1" ht="42" customHeight="1">
      <c r="A22" s="125">
        <v>2018</v>
      </c>
      <c r="B22" s="157" t="s">
        <v>58</v>
      </c>
      <c r="C22" s="251">
        <v>7</v>
      </c>
      <c r="D22" s="157" t="s">
        <v>58</v>
      </c>
      <c r="E22" s="577" t="s">
        <v>58</v>
      </c>
      <c r="F22" s="577"/>
      <c r="G22" s="722">
        <v>4</v>
      </c>
      <c r="H22" s="723"/>
      <c r="I22" s="125">
        <v>2018</v>
      </c>
      <c r="J22" s="157">
        <v>10</v>
      </c>
      <c r="K22" s="157">
        <v>7</v>
      </c>
      <c r="L22" s="157" t="s">
        <v>58</v>
      </c>
      <c r="M22" s="157">
        <v>2</v>
      </c>
      <c r="N22" s="157" t="s">
        <v>58</v>
      </c>
      <c r="O22" s="157">
        <v>5</v>
      </c>
      <c r="P22" s="157" t="s">
        <v>58</v>
      </c>
      <c r="Q22" s="106" t="s">
        <v>204</v>
      </c>
    </row>
    <row r="23" spans="1:17" s="244" customFormat="1" ht="42" customHeight="1">
      <c r="A23" s="125">
        <v>2019</v>
      </c>
      <c r="B23" s="157" t="s">
        <v>58</v>
      </c>
      <c r="C23" s="251">
        <v>7</v>
      </c>
      <c r="D23" s="157" t="s">
        <v>58</v>
      </c>
      <c r="E23" s="577" t="s">
        <v>58</v>
      </c>
      <c r="F23" s="577"/>
      <c r="G23" s="722">
        <v>5</v>
      </c>
      <c r="H23" s="723"/>
      <c r="I23" s="125">
        <v>2019</v>
      </c>
      <c r="J23" s="157">
        <v>11</v>
      </c>
      <c r="K23" s="157">
        <v>9</v>
      </c>
      <c r="L23" s="157" t="s">
        <v>58</v>
      </c>
      <c r="M23" s="157">
        <v>2</v>
      </c>
      <c r="N23" s="157" t="s">
        <v>58</v>
      </c>
      <c r="O23" s="157">
        <v>5</v>
      </c>
      <c r="P23" s="157" t="s">
        <v>58</v>
      </c>
      <c r="Q23" s="106" t="s">
        <v>204</v>
      </c>
    </row>
    <row r="24" spans="1:17" s="244" customFormat="1" ht="42" customHeight="1">
      <c r="A24" s="125">
        <v>2020</v>
      </c>
      <c r="B24" s="157" t="s">
        <v>456</v>
      </c>
      <c r="C24" s="251">
        <v>9</v>
      </c>
      <c r="D24" s="157" t="s">
        <v>488</v>
      </c>
      <c r="E24" s="577" t="s">
        <v>456</v>
      </c>
      <c r="F24" s="577"/>
      <c r="G24" s="722">
        <v>5</v>
      </c>
      <c r="H24" s="723"/>
      <c r="I24" s="125">
        <v>2020</v>
      </c>
      <c r="J24" s="157">
        <v>10</v>
      </c>
      <c r="K24" s="157">
        <v>8</v>
      </c>
      <c r="L24" s="157" t="s">
        <v>26</v>
      </c>
      <c r="M24" s="157">
        <v>2</v>
      </c>
      <c r="N24" s="157" t="s">
        <v>26</v>
      </c>
      <c r="O24" s="157">
        <v>5</v>
      </c>
      <c r="P24" s="157" t="s">
        <v>26</v>
      </c>
      <c r="Q24" s="158" t="s">
        <v>26</v>
      </c>
    </row>
    <row r="25" spans="1:17" s="244" customFormat="1" ht="42" customHeight="1">
      <c r="A25" s="241">
        <v>2021</v>
      </c>
      <c r="B25" s="222" t="s">
        <v>487</v>
      </c>
      <c r="C25" s="250">
        <v>8</v>
      </c>
      <c r="D25" s="222" t="s">
        <v>456</v>
      </c>
      <c r="E25" s="713" t="s">
        <v>489</v>
      </c>
      <c r="F25" s="713"/>
      <c r="G25" s="720">
        <v>5</v>
      </c>
      <c r="H25" s="721"/>
      <c r="I25" s="241">
        <v>2021</v>
      </c>
      <c r="J25" s="222">
        <v>11</v>
      </c>
      <c r="K25" s="222">
        <v>10</v>
      </c>
      <c r="L25" s="231" t="s">
        <v>456</v>
      </c>
      <c r="M25" s="222">
        <v>2</v>
      </c>
      <c r="N25" s="328" t="s">
        <v>456</v>
      </c>
      <c r="O25" s="222">
        <v>5</v>
      </c>
      <c r="P25" s="231" t="s">
        <v>485</v>
      </c>
      <c r="Q25" s="243" t="s">
        <v>486</v>
      </c>
    </row>
    <row r="26" spans="1:17" s="101" customFormat="1" ht="15.95" customHeight="1">
      <c r="A26" s="51" t="s">
        <v>255</v>
      </c>
      <c r="B26" s="108"/>
      <c r="C26" s="245"/>
      <c r="D26" s="245"/>
      <c r="E26" s="719"/>
      <c r="F26" s="719"/>
      <c r="G26" s="719"/>
      <c r="H26" s="719"/>
      <c r="I26" s="51" t="s">
        <v>256</v>
      </c>
      <c r="J26" s="245"/>
      <c r="K26" s="245"/>
      <c r="L26" s="245"/>
      <c r="M26" s="245"/>
      <c r="N26" s="719"/>
      <c r="O26" s="719"/>
      <c r="P26" s="719"/>
      <c r="Q26" s="719"/>
    </row>
    <row r="27" spans="1:17" ht="15" customHeight="1">
      <c r="Q27" s="104"/>
    </row>
    <row r="28" spans="1:17" ht="15" customHeight="1">
      <c r="Q28" s="104"/>
    </row>
    <row r="29" spans="1:17" ht="15" customHeight="1">
      <c r="P29" s="105"/>
      <c r="Q29" s="14"/>
    </row>
    <row r="30" spans="1:17" ht="15" customHeight="1">
      <c r="F30" s="247"/>
      <c r="G30" s="248"/>
      <c r="Q30" s="104"/>
    </row>
    <row r="31" spans="1:17" ht="15" customHeight="1">
      <c r="Q31" s="104"/>
    </row>
    <row r="32" spans="1:17" ht="15" customHeight="1">
      <c r="C32" s="249"/>
      <c r="Q32" s="104"/>
    </row>
    <row r="33" spans="1:17" ht="15" customHeight="1">
      <c r="A33" s="92"/>
      <c r="B33" s="92"/>
      <c r="I33" s="92"/>
      <c r="Q33" s="104"/>
    </row>
    <row r="34" spans="1:17" ht="15" customHeight="1">
      <c r="A34" s="92"/>
      <c r="B34" s="92"/>
      <c r="I34" s="92"/>
      <c r="Q34" s="104"/>
    </row>
    <row r="35" spans="1:17" ht="15" customHeight="1">
      <c r="A35" s="92"/>
      <c r="B35" s="92"/>
      <c r="I35" s="92"/>
      <c r="Q35" s="104"/>
    </row>
    <row r="36" spans="1:17" ht="15" customHeight="1">
      <c r="A36" s="92"/>
      <c r="B36" s="92"/>
      <c r="I36" s="92"/>
      <c r="Q36" s="104"/>
    </row>
    <row r="37" spans="1:17" ht="15" customHeight="1">
      <c r="A37" s="92"/>
      <c r="B37" s="92"/>
      <c r="I37" s="92"/>
      <c r="Q37" s="104"/>
    </row>
    <row r="38" spans="1:17" ht="15" customHeight="1">
      <c r="A38" s="92"/>
      <c r="B38" s="92"/>
      <c r="I38" s="92"/>
      <c r="Q38" s="104"/>
    </row>
    <row r="39" spans="1:17" ht="15" customHeight="1">
      <c r="A39" s="92"/>
      <c r="B39" s="92"/>
      <c r="I39" s="92"/>
      <c r="Q39" s="104"/>
    </row>
    <row r="40" spans="1:17" ht="15" customHeight="1">
      <c r="A40" s="92"/>
      <c r="B40" s="92"/>
      <c r="I40" s="92"/>
      <c r="Q40" s="104"/>
    </row>
    <row r="41" spans="1:17" ht="15" customHeight="1">
      <c r="A41" s="92"/>
      <c r="B41" s="92"/>
      <c r="I41" s="92"/>
      <c r="Q41" s="104"/>
    </row>
    <row r="42" spans="1:17" ht="15" customHeight="1">
      <c r="A42" s="92"/>
      <c r="B42" s="92"/>
      <c r="I42" s="92"/>
      <c r="Q42" s="104"/>
    </row>
    <row r="43" spans="1:17" ht="15" customHeight="1">
      <c r="A43" s="92"/>
      <c r="B43" s="92"/>
      <c r="I43" s="92"/>
      <c r="Q43" s="104"/>
    </row>
    <row r="44" spans="1:17" ht="15" customHeight="1">
      <c r="A44" s="92"/>
      <c r="B44" s="92"/>
      <c r="I44" s="92"/>
      <c r="Q44" s="104"/>
    </row>
    <row r="45" spans="1:17" ht="15" customHeight="1">
      <c r="A45" s="92"/>
      <c r="B45" s="92"/>
      <c r="I45" s="92"/>
      <c r="Q45" s="104"/>
    </row>
  </sheetData>
  <mergeCells count="33">
    <mergeCell ref="A16:A19"/>
    <mergeCell ref="B6:B9"/>
    <mergeCell ref="A6:A9"/>
    <mergeCell ref="A3:H3"/>
    <mergeCell ref="I3:Q3"/>
    <mergeCell ref="A4:H4"/>
    <mergeCell ref="I4:Q4"/>
    <mergeCell ref="B5:G5"/>
    <mergeCell ref="J5:P5"/>
    <mergeCell ref="B16:D16"/>
    <mergeCell ref="E16:F17"/>
    <mergeCell ref="G16:H17"/>
    <mergeCell ref="N26:Q26"/>
    <mergeCell ref="E18:F18"/>
    <mergeCell ref="G18:H18"/>
    <mergeCell ref="E19:F19"/>
    <mergeCell ref="G19:H19"/>
    <mergeCell ref="E26:H26"/>
    <mergeCell ref="G25:H25"/>
    <mergeCell ref="G24:H24"/>
    <mergeCell ref="G23:H23"/>
    <mergeCell ref="G22:H22"/>
    <mergeCell ref="G21:H21"/>
    <mergeCell ref="G20:H20"/>
    <mergeCell ref="E21:F21"/>
    <mergeCell ref="E25:F25"/>
    <mergeCell ref="E24:F24"/>
    <mergeCell ref="E23:F23"/>
    <mergeCell ref="E22:F22"/>
    <mergeCell ref="M6:Q6"/>
    <mergeCell ref="E20:F20"/>
    <mergeCell ref="I6:I9"/>
    <mergeCell ref="I16:I19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5.75"/>
  <cols>
    <col min="1" max="1" width="8.625" style="41" customWidth="1"/>
    <col min="2" max="4" width="18.625" style="41" customWidth="1"/>
    <col min="5" max="5" width="18.625" style="42" customWidth="1"/>
    <col min="6" max="6" width="11" style="465" bestFit="1" customWidth="1"/>
    <col min="7" max="16384" width="9" style="465"/>
  </cols>
  <sheetData>
    <row r="1" spans="1:5" ht="5.0999999999999996" customHeight="1"/>
    <row r="2" spans="1:5" ht="50.1" customHeight="1">
      <c r="A2" s="43"/>
      <c r="B2" s="43"/>
      <c r="C2" s="43"/>
      <c r="D2" s="43"/>
      <c r="E2" s="43"/>
    </row>
    <row r="3" spans="1:5" ht="21.75" customHeight="1">
      <c r="A3" s="483" t="s">
        <v>59</v>
      </c>
      <c r="B3" s="483"/>
      <c r="C3" s="483"/>
      <c r="D3" s="483"/>
      <c r="E3" s="484"/>
    </row>
    <row r="4" spans="1:5" ht="20.100000000000001" customHeight="1">
      <c r="A4" s="485" t="s">
        <v>60</v>
      </c>
      <c r="B4" s="485"/>
      <c r="C4" s="485"/>
      <c r="D4" s="485"/>
      <c r="E4" s="486"/>
    </row>
    <row r="5" spans="1:5" ht="20.100000000000001" customHeight="1">
      <c r="A5" s="26" t="s">
        <v>702</v>
      </c>
      <c r="B5" s="26"/>
      <c r="C5" s="25"/>
      <c r="D5" s="25"/>
      <c r="E5" s="153" t="s">
        <v>61</v>
      </c>
    </row>
    <row r="6" spans="1:5" ht="39.950000000000003" customHeight="1">
      <c r="A6" s="450" t="s">
        <v>705</v>
      </c>
      <c r="B6" s="452" t="s">
        <v>773</v>
      </c>
      <c r="C6" s="450" t="s">
        <v>774</v>
      </c>
      <c r="D6" s="450" t="s">
        <v>703</v>
      </c>
      <c r="E6" s="451" t="s">
        <v>704</v>
      </c>
    </row>
    <row r="7" spans="1:5" ht="39.950000000000003" customHeight="1">
      <c r="A7" s="36">
        <v>2016</v>
      </c>
      <c r="B7" s="455">
        <v>88455</v>
      </c>
      <c r="C7" s="455">
        <v>70533</v>
      </c>
      <c r="D7" s="455">
        <v>56500</v>
      </c>
      <c r="E7" s="459">
        <v>7380</v>
      </c>
    </row>
    <row r="8" spans="1:5" ht="39.950000000000003" customHeight="1">
      <c r="A8" s="35">
        <v>2017</v>
      </c>
      <c r="B8" s="456">
        <v>88762</v>
      </c>
      <c r="C8" s="456">
        <v>70874</v>
      </c>
      <c r="D8" s="456">
        <v>56333</v>
      </c>
      <c r="E8" s="111">
        <v>7864</v>
      </c>
    </row>
    <row r="9" spans="1:5" ht="39.950000000000003" customHeight="1">
      <c r="A9" s="35">
        <v>2018</v>
      </c>
      <c r="B9" s="456">
        <v>90101</v>
      </c>
      <c r="C9" s="456">
        <v>71957</v>
      </c>
      <c r="D9" s="456">
        <v>56979</v>
      </c>
      <c r="E9" s="111">
        <v>8244</v>
      </c>
    </row>
    <row r="10" spans="1:5" ht="39.950000000000003" customHeight="1">
      <c r="A10" s="35">
        <v>2019</v>
      </c>
      <c r="B10" s="456">
        <v>91490</v>
      </c>
      <c r="C10" s="456">
        <v>73304</v>
      </c>
      <c r="D10" s="456">
        <v>57989</v>
      </c>
      <c r="E10" s="111">
        <v>8518</v>
      </c>
    </row>
    <row r="11" spans="1:5" ht="39.950000000000003" customHeight="1">
      <c r="A11" s="35">
        <v>2020</v>
      </c>
      <c r="B11" s="456">
        <v>94332</v>
      </c>
      <c r="C11" s="456">
        <v>74359</v>
      </c>
      <c r="D11" s="456">
        <v>58575</v>
      </c>
      <c r="E11" s="111">
        <v>8964</v>
      </c>
    </row>
    <row r="12" spans="1:5" ht="39.950000000000003" customHeight="1">
      <c r="A12" s="201">
        <v>2021</v>
      </c>
      <c r="B12" s="457">
        <v>95419</v>
      </c>
      <c r="C12" s="457">
        <v>75981</v>
      </c>
      <c r="D12" s="457">
        <v>59807</v>
      </c>
      <c r="E12" s="460">
        <v>9240</v>
      </c>
    </row>
    <row r="13" spans="1:5" ht="39.950000000000003" customHeight="1">
      <c r="A13" s="450" t="s">
        <v>706</v>
      </c>
      <c r="B13" s="449" t="s">
        <v>707</v>
      </c>
      <c r="C13" s="449" t="s">
        <v>775</v>
      </c>
      <c r="D13" s="449" t="s">
        <v>708</v>
      </c>
      <c r="E13" s="453" t="s">
        <v>776</v>
      </c>
    </row>
    <row r="14" spans="1:5" ht="39.950000000000003" customHeight="1">
      <c r="A14" s="36">
        <v>2016</v>
      </c>
      <c r="B14" s="454">
        <v>6653</v>
      </c>
      <c r="C14" s="454">
        <v>93334</v>
      </c>
      <c r="D14" s="454">
        <v>51662</v>
      </c>
      <c r="E14" s="461">
        <v>55.4</v>
      </c>
    </row>
    <row r="15" spans="1:5" ht="39.950000000000003" customHeight="1">
      <c r="A15" s="35">
        <v>2017</v>
      </c>
      <c r="B15" s="448">
        <v>6677</v>
      </c>
      <c r="C15" s="448">
        <v>93016</v>
      </c>
      <c r="D15" s="448">
        <v>51800</v>
      </c>
      <c r="E15" s="462">
        <v>55.7</v>
      </c>
    </row>
    <row r="16" spans="1:5" ht="39.950000000000003" customHeight="1">
      <c r="A16" s="35">
        <v>2018</v>
      </c>
      <c r="B16" s="448">
        <v>6734</v>
      </c>
      <c r="C16" s="448">
        <v>93021</v>
      </c>
      <c r="D16" s="448">
        <v>52287</v>
      </c>
      <c r="E16" s="462">
        <v>56.2</v>
      </c>
    </row>
    <row r="17" spans="1:5" ht="39.950000000000003" customHeight="1">
      <c r="A17" s="35">
        <v>2019</v>
      </c>
      <c r="B17" s="448">
        <v>6797</v>
      </c>
      <c r="C17" s="448">
        <v>92846</v>
      </c>
      <c r="D17" s="448">
        <v>52903</v>
      </c>
      <c r="E17" s="462">
        <v>57</v>
      </c>
    </row>
    <row r="18" spans="1:5" ht="39.950000000000003" customHeight="1">
      <c r="A18" s="35">
        <v>2020</v>
      </c>
      <c r="B18" s="448">
        <v>6820</v>
      </c>
      <c r="C18" s="448">
        <v>94391</v>
      </c>
      <c r="D18" s="448">
        <v>53349</v>
      </c>
      <c r="E18" s="462">
        <v>56.5</v>
      </c>
    </row>
    <row r="19" spans="1:5" ht="39.950000000000003" customHeight="1">
      <c r="A19" s="201">
        <v>2021</v>
      </c>
      <c r="B19" s="463">
        <v>6934</v>
      </c>
      <c r="C19" s="463">
        <v>95442</v>
      </c>
      <c r="D19" s="463">
        <v>54997</v>
      </c>
      <c r="E19" s="464">
        <v>57.6</v>
      </c>
    </row>
    <row r="20" spans="1:5" ht="120" customHeight="1">
      <c r="A20" s="503" t="s">
        <v>709</v>
      </c>
      <c r="B20" s="504"/>
      <c r="C20" s="504"/>
      <c r="D20" s="504"/>
      <c r="E20" s="504"/>
    </row>
    <row r="21" spans="1:5" ht="17.25" customHeight="1">
      <c r="A21" s="46"/>
      <c r="B21" s="47"/>
      <c r="C21" s="47"/>
      <c r="D21" s="47"/>
      <c r="E21" s="48"/>
    </row>
  </sheetData>
  <mergeCells count="3">
    <mergeCell ref="A3:E3"/>
    <mergeCell ref="A4:E4"/>
    <mergeCell ref="A20:E20"/>
  </mergeCells>
  <phoneticPr fontId="7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="70" zoomScaleSheetLayoutView="70" workbookViewId="0">
      <selection activeCell="C14" sqref="C14"/>
    </sheetView>
  </sheetViews>
  <sheetFormatPr defaultColWidth="9" defaultRowHeight="14.25"/>
  <cols>
    <col min="1" max="1" width="10.375" style="25" customWidth="1"/>
    <col min="2" max="4" width="10.375" style="80" customWidth="1"/>
    <col min="5" max="8" width="10.375" style="25" customWidth="1"/>
    <col min="9" max="16384" width="9" style="25"/>
  </cols>
  <sheetData>
    <row r="1" spans="1:8" ht="5.0999999999999996" customHeight="1"/>
    <row r="2" spans="1:8" ht="50.1" customHeight="1">
      <c r="A2" s="38"/>
      <c r="B2" s="38"/>
      <c r="C2" s="38"/>
      <c r="D2" s="38"/>
      <c r="E2" s="38"/>
      <c r="F2" s="38"/>
      <c r="G2" s="38"/>
      <c r="H2" s="38"/>
    </row>
    <row r="3" spans="1:8" s="40" customFormat="1" ht="21" customHeight="1">
      <c r="A3" s="510" t="s">
        <v>62</v>
      </c>
      <c r="B3" s="484"/>
      <c r="C3" s="484"/>
      <c r="D3" s="484"/>
      <c r="E3" s="484"/>
      <c r="F3" s="484"/>
      <c r="G3" s="484"/>
      <c r="H3" s="484"/>
    </row>
    <row r="4" spans="1:8" s="190" customFormat="1" ht="20.100000000000001" customHeight="1">
      <c r="A4" s="511" t="s">
        <v>63</v>
      </c>
      <c r="B4" s="512"/>
      <c r="C4" s="512"/>
      <c r="D4" s="512"/>
      <c r="E4" s="512"/>
      <c r="F4" s="512"/>
      <c r="G4" s="512"/>
      <c r="H4" s="512"/>
    </row>
    <row r="5" spans="1:8" s="28" customFormat="1" ht="20.100000000000001" customHeight="1">
      <c r="A5" s="274" t="s">
        <v>710</v>
      </c>
      <c r="C5" s="25"/>
      <c r="D5" s="25"/>
      <c r="E5" s="113"/>
      <c r="F5" s="82"/>
      <c r="G5" s="82"/>
      <c r="H5" s="153" t="s">
        <v>64</v>
      </c>
    </row>
    <row r="6" spans="1:8" s="29" customFormat="1" ht="28.5" customHeight="1">
      <c r="A6" s="513" t="s">
        <v>492</v>
      </c>
      <c r="B6" s="513"/>
      <c r="C6" s="514" t="s">
        <v>491</v>
      </c>
      <c r="D6" s="514"/>
      <c r="E6" s="509" t="s">
        <v>65</v>
      </c>
      <c r="F6" s="509" t="s">
        <v>66</v>
      </c>
      <c r="G6" s="509" t="s">
        <v>67</v>
      </c>
      <c r="H6" s="509">
        <v>2010</v>
      </c>
    </row>
    <row r="7" spans="1:8" s="29" customFormat="1" ht="24" customHeight="1">
      <c r="A7" s="513"/>
      <c r="B7" s="513"/>
      <c r="C7" s="514"/>
      <c r="D7" s="514"/>
      <c r="E7" s="509"/>
      <c r="F7" s="509"/>
      <c r="G7" s="509"/>
      <c r="H7" s="509"/>
    </row>
    <row r="8" spans="1:8" s="271" customFormat="1" ht="159.94999999999999" customHeight="1">
      <c r="A8" s="505">
        <v>95419</v>
      </c>
      <c r="B8" s="506"/>
      <c r="C8" s="507">
        <v>10116</v>
      </c>
      <c r="D8" s="508"/>
      <c r="E8" s="288">
        <v>8847</v>
      </c>
      <c r="F8" s="288">
        <v>33648</v>
      </c>
      <c r="G8" s="288">
        <v>13472</v>
      </c>
      <c r="H8" s="288">
        <v>676</v>
      </c>
    </row>
    <row r="9" spans="1:8" s="271" customFormat="1" ht="24" customHeight="1">
      <c r="A9" s="509" t="s">
        <v>68</v>
      </c>
      <c r="B9" s="509"/>
      <c r="C9" s="509">
        <v>2011</v>
      </c>
      <c r="D9" s="509"/>
      <c r="E9" s="509">
        <v>2012</v>
      </c>
      <c r="F9" s="509">
        <v>2013</v>
      </c>
      <c r="G9" s="509">
        <v>2014</v>
      </c>
      <c r="H9" s="509">
        <v>2015</v>
      </c>
    </row>
    <row r="10" spans="1:8" s="271" customFormat="1" ht="24" customHeight="1">
      <c r="A10" s="509"/>
      <c r="B10" s="509"/>
      <c r="C10" s="509"/>
      <c r="D10" s="509"/>
      <c r="E10" s="509"/>
      <c r="F10" s="509"/>
      <c r="G10" s="509"/>
      <c r="H10" s="509"/>
    </row>
    <row r="11" spans="1:8" s="271" customFormat="1" ht="159.94999999999999" customHeight="1">
      <c r="A11" s="507">
        <v>10684</v>
      </c>
      <c r="B11" s="508"/>
      <c r="C11" s="507">
        <v>304</v>
      </c>
      <c r="D11" s="508"/>
      <c r="E11" s="288">
        <v>702</v>
      </c>
      <c r="F11" s="288">
        <v>2461</v>
      </c>
      <c r="G11" s="288">
        <v>2384</v>
      </c>
      <c r="H11" s="288">
        <v>2544</v>
      </c>
    </row>
    <row r="12" spans="1:8" s="22" customFormat="1" ht="24" customHeight="1">
      <c r="A12" s="509">
        <v>2016</v>
      </c>
      <c r="B12" s="509"/>
      <c r="C12" s="515">
        <v>2017</v>
      </c>
      <c r="D12" s="515">
        <v>2018</v>
      </c>
      <c r="E12" s="515">
        <v>2019</v>
      </c>
      <c r="F12" s="515">
        <v>2020</v>
      </c>
      <c r="G12" s="517">
        <v>2021</v>
      </c>
      <c r="H12" s="518"/>
    </row>
    <row r="13" spans="1:8" s="22" customFormat="1" ht="24" customHeight="1">
      <c r="A13" s="509"/>
      <c r="B13" s="509"/>
      <c r="C13" s="516"/>
      <c r="D13" s="516"/>
      <c r="E13" s="516"/>
      <c r="F13" s="516"/>
      <c r="G13" s="519"/>
      <c r="H13" s="520"/>
    </row>
    <row r="14" spans="1:8" ht="159.94999999999999" customHeight="1">
      <c r="A14" s="507">
        <v>1432</v>
      </c>
      <c r="B14" s="508"/>
      <c r="C14" s="466">
        <v>1198</v>
      </c>
      <c r="D14" s="288">
        <v>1098</v>
      </c>
      <c r="E14" s="288">
        <v>1780</v>
      </c>
      <c r="F14" s="458">
        <v>1998</v>
      </c>
      <c r="G14" s="505">
        <v>2075</v>
      </c>
      <c r="H14" s="506"/>
    </row>
    <row r="15" spans="1:8" s="22" customFormat="1" ht="20.100000000000001" customHeight="1">
      <c r="A15" s="34" t="s">
        <v>711</v>
      </c>
      <c r="B15" s="276"/>
      <c r="C15" s="276"/>
      <c r="D15" s="276"/>
      <c r="E15" s="194"/>
      <c r="F15" s="277"/>
      <c r="G15" s="277"/>
      <c r="H15" s="277"/>
    </row>
    <row r="16" spans="1:8" ht="14.25" customHeight="1">
      <c r="A16" s="26"/>
      <c r="B16" s="275"/>
      <c r="C16" s="275"/>
      <c r="D16" s="275"/>
      <c r="E16" s="26"/>
      <c r="F16" s="26"/>
      <c r="G16" s="26"/>
    </row>
    <row r="17" spans="1:7" ht="14.25" customHeight="1">
      <c r="A17" s="26"/>
      <c r="B17" s="275"/>
      <c r="C17" s="275"/>
      <c r="D17" s="275"/>
      <c r="E17" s="26"/>
      <c r="F17" s="26"/>
      <c r="G17" s="26"/>
    </row>
  </sheetData>
  <mergeCells count="26">
    <mergeCell ref="G14:H14"/>
    <mergeCell ref="F9:F10"/>
    <mergeCell ref="G9:G10"/>
    <mergeCell ref="E12:E13"/>
    <mergeCell ref="F12:F13"/>
    <mergeCell ref="E9:E10"/>
    <mergeCell ref="G12:H13"/>
    <mergeCell ref="A11:B11"/>
    <mergeCell ref="A14:B14"/>
    <mergeCell ref="A12:B13"/>
    <mergeCell ref="A9:B10"/>
    <mergeCell ref="C9:D10"/>
    <mergeCell ref="C11:D11"/>
    <mergeCell ref="C12:C13"/>
    <mergeCell ref="D12:D13"/>
    <mergeCell ref="A8:B8"/>
    <mergeCell ref="C8:D8"/>
    <mergeCell ref="H9:H10"/>
    <mergeCell ref="A3:H3"/>
    <mergeCell ref="A4:H4"/>
    <mergeCell ref="F6:F7"/>
    <mergeCell ref="E6:E7"/>
    <mergeCell ref="A6:B7"/>
    <mergeCell ref="C6:D7"/>
    <mergeCell ref="G6:G7"/>
    <mergeCell ref="H6:H7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4.25"/>
  <cols>
    <col min="1" max="1" width="8" style="2" customWidth="1"/>
    <col min="2" max="2" width="10.625" style="2" customWidth="1"/>
    <col min="3" max="3" width="10.625" style="15" customWidth="1"/>
    <col min="4" max="4" width="12.125" style="2" customWidth="1"/>
    <col min="5" max="5" width="9.25" style="2" customWidth="1"/>
    <col min="6" max="6" width="8.5" style="2" customWidth="1"/>
    <col min="7" max="7" width="13.625" style="2" customWidth="1"/>
    <col min="8" max="8" width="11.5" style="2" customWidth="1"/>
    <col min="9" max="16384" width="9" style="2"/>
  </cols>
  <sheetData>
    <row r="1" spans="1:8" ht="5.0999999999999996" customHeight="1">
      <c r="A1" s="7"/>
      <c r="B1" s="7"/>
      <c r="C1" s="6"/>
      <c r="D1" s="7"/>
      <c r="E1" s="7"/>
      <c r="F1" s="7"/>
      <c r="G1" s="7"/>
      <c r="H1" s="7"/>
    </row>
    <row r="2" spans="1:8" ht="50.1" customHeight="1">
      <c r="A2" s="38"/>
      <c r="B2" s="38"/>
      <c r="C2" s="38"/>
      <c r="D2" s="38"/>
      <c r="E2" s="38"/>
      <c r="F2" s="38"/>
      <c r="G2" s="38"/>
      <c r="H2" s="38"/>
    </row>
    <row r="3" spans="1:8" s="1" customFormat="1" ht="21" customHeight="1">
      <c r="A3" s="510" t="s">
        <v>373</v>
      </c>
      <c r="B3" s="510"/>
      <c r="C3" s="484"/>
      <c r="D3" s="484"/>
      <c r="E3" s="484"/>
      <c r="F3" s="484"/>
      <c r="G3" s="484"/>
      <c r="H3" s="484"/>
    </row>
    <row r="4" spans="1:8" s="1" customFormat="1" ht="20.100000000000001" customHeight="1">
      <c r="A4" s="511" t="s">
        <v>69</v>
      </c>
      <c r="B4" s="511"/>
      <c r="C4" s="524"/>
      <c r="D4" s="524"/>
      <c r="E4" s="524"/>
      <c r="F4" s="524"/>
      <c r="G4" s="524"/>
      <c r="H4" s="524"/>
    </row>
    <row r="5" spans="1:8" s="3" customFormat="1" ht="20.100000000000001" customHeight="1">
      <c r="A5" s="274" t="s">
        <v>710</v>
      </c>
      <c r="B5" s="274"/>
      <c r="C5" s="82"/>
      <c r="D5" s="113"/>
      <c r="E5" s="82"/>
      <c r="F5" s="113"/>
      <c r="G5" s="113"/>
      <c r="H5" s="153" t="s">
        <v>70</v>
      </c>
    </row>
    <row r="6" spans="1:8" s="3" customFormat="1" ht="19.5" customHeight="1">
      <c r="A6" s="525" t="s">
        <v>766</v>
      </c>
      <c r="B6" s="527" t="s">
        <v>295</v>
      </c>
      <c r="C6" s="480" t="s">
        <v>767</v>
      </c>
      <c r="D6" s="338" t="s">
        <v>495</v>
      </c>
      <c r="E6" s="339" t="s">
        <v>496</v>
      </c>
      <c r="F6" s="339" t="s">
        <v>497</v>
      </c>
      <c r="G6" s="338" t="s">
        <v>296</v>
      </c>
      <c r="H6" s="340" t="s">
        <v>498</v>
      </c>
    </row>
    <row r="7" spans="1:8" s="3" customFormat="1" ht="24" customHeight="1">
      <c r="A7" s="526"/>
      <c r="B7" s="528"/>
      <c r="C7" s="341" t="s">
        <v>19</v>
      </c>
      <c r="D7" s="342" t="s">
        <v>71</v>
      </c>
      <c r="E7" s="343" t="s">
        <v>72</v>
      </c>
      <c r="F7" s="342" t="s">
        <v>73</v>
      </c>
      <c r="G7" s="342" t="s">
        <v>74</v>
      </c>
      <c r="H7" s="342" t="s">
        <v>75</v>
      </c>
    </row>
    <row r="8" spans="1:8" s="16" customFormat="1" ht="15.2" customHeight="1">
      <c r="A8" s="531">
        <v>2018</v>
      </c>
      <c r="B8" s="474" t="s">
        <v>307</v>
      </c>
      <c r="C8" s="475">
        <v>90101</v>
      </c>
      <c r="D8" s="475">
        <v>21494</v>
      </c>
      <c r="E8" s="475">
        <v>63695</v>
      </c>
      <c r="F8" s="475">
        <v>1486</v>
      </c>
      <c r="G8" s="475">
        <v>1804</v>
      </c>
      <c r="H8" s="476">
        <v>1622</v>
      </c>
    </row>
    <row r="9" spans="1:8" s="16" customFormat="1" ht="15.2" customHeight="1">
      <c r="A9" s="521"/>
      <c r="B9" s="272" t="s">
        <v>298</v>
      </c>
      <c r="C9" s="467">
        <v>489</v>
      </c>
      <c r="D9" s="467">
        <v>397</v>
      </c>
      <c r="E9" s="467">
        <v>7</v>
      </c>
      <c r="F9" s="467" t="s">
        <v>76</v>
      </c>
      <c r="G9" s="467">
        <v>38</v>
      </c>
      <c r="H9" s="470">
        <v>47</v>
      </c>
    </row>
    <row r="10" spans="1:8" s="16" customFormat="1" ht="15.2" customHeight="1">
      <c r="A10" s="521"/>
      <c r="B10" s="272" t="s">
        <v>299</v>
      </c>
      <c r="C10" s="467">
        <v>11047</v>
      </c>
      <c r="D10" s="467">
        <v>3018</v>
      </c>
      <c r="E10" s="467">
        <v>7482</v>
      </c>
      <c r="F10" s="467">
        <v>190</v>
      </c>
      <c r="G10" s="467">
        <v>209</v>
      </c>
      <c r="H10" s="470">
        <v>148</v>
      </c>
    </row>
    <row r="11" spans="1:8" s="16" customFormat="1" ht="15.2" customHeight="1">
      <c r="A11" s="521"/>
      <c r="B11" s="272" t="s">
        <v>300</v>
      </c>
      <c r="C11" s="467">
        <v>29052</v>
      </c>
      <c r="D11" s="467">
        <v>4683</v>
      </c>
      <c r="E11" s="467">
        <v>23036</v>
      </c>
      <c r="F11" s="467">
        <v>563</v>
      </c>
      <c r="G11" s="467">
        <v>576</v>
      </c>
      <c r="H11" s="470">
        <v>194</v>
      </c>
    </row>
    <row r="12" spans="1:8" s="16" customFormat="1" ht="15.2" customHeight="1">
      <c r="A12" s="521"/>
      <c r="B12" s="272" t="s">
        <v>301</v>
      </c>
      <c r="C12" s="467">
        <v>36271</v>
      </c>
      <c r="D12" s="467">
        <v>5511</v>
      </c>
      <c r="E12" s="467">
        <v>29024</v>
      </c>
      <c r="F12" s="467">
        <v>549</v>
      </c>
      <c r="G12" s="467">
        <v>926</v>
      </c>
      <c r="H12" s="470">
        <v>261</v>
      </c>
    </row>
    <row r="13" spans="1:8" s="16" customFormat="1" ht="15.2" customHeight="1">
      <c r="A13" s="521"/>
      <c r="B13" s="272" t="s">
        <v>302</v>
      </c>
      <c r="C13" s="467">
        <v>2307</v>
      </c>
      <c r="D13" s="467">
        <v>1855</v>
      </c>
      <c r="E13" s="467">
        <v>157</v>
      </c>
      <c r="F13" s="467">
        <v>85</v>
      </c>
      <c r="G13" s="467">
        <v>30</v>
      </c>
      <c r="H13" s="470">
        <v>180</v>
      </c>
    </row>
    <row r="14" spans="1:8" s="16" customFormat="1" ht="15.2" customHeight="1">
      <c r="A14" s="521"/>
      <c r="B14" s="272" t="s">
        <v>303</v>
      </c>
      <c r="C14" s="467">
        <v>4934</v>
      </c>
      <c r="D14" s="467">
        <v>1896</v>
      </c>
      <c r="E14" s="467">
        <v>2713</v>
      </c>
      <c r="F14" s="467">
        <v>47</v>
      </c>
      <c r="G14" s="467">
        <v>21</v>
      </c>
      <c r="H14" s="470">
        <v>257</v>
      </c>
    </row>
    <row r="15" spans="1:8" s="16" customFormat="1" ht="15.2" customHeight="1">
      <c r="A15" s="521"/>
      <c r="B15" s="272" t="s">
        <v>304</v>
      </c>
      <c r="C15" s="467">
        <v>3085</v>
      </c>
      <c r="D15" s="467">
        <v>1666</v>
      </c>
      <c r="E15" s="467">
        <v>1148</v>
      </c>
      <c r="F15" s="467">
        <v>37</v>
      </c>
      <c r="G15" s="467" t="s">
        <v>76</v>
      </c>
      <c r="H15" s="470">
        <v>231</v>
      </c>
    </row>
    <row r="16" spans="1:8" s="16" customFormat="1" ht="15.2" customHeight="1">
      <c r="A16" s="521"/>
      <c r="B16" s="272" t="s">
        <v>305</v>
      </c>
      <c r="C16" s="467">
        <v>1562</v>
      </c>
      <c r="D16" s="467">
        <v>1221</v>
      </c>
      <c r="E16" s="467">
        <v>128</v>
      </c>
      <c r="F16" s="467">
        <v>15</v>
      </c>
      <c r="G16" s="467" t="s">
        <v>76</v>
      </c>
      <c r="H16" s="470">
        <v>197</v>
      </c>
    </row>
    <row r="17" spans="1:8" s="16" customFormat="1" ht="15.2" customHeight="1">
      <c r="A17" s="521"/>
      <c r="B17" s="272" t="s">
        <v>306</v>
      </c>
      <c r="C17" s="467">
        <v>1354</v>
      </c>
      <c r="D17" s="467">
        <v>1247</v>
      </c>
      <c r="E17" s="467" t="s">
        <v>76</v>
      </c>
      <c r="F17" s="467" t="s">
        <v>76</v>
      </c>
      <c r="G17" s="467" t="s">
        <v>76</v>
      </c>
      <c r="H17" s="470">
        <v>107</v>
      </c>
    </row>
    <row r="18" spans="1:8" s="16" customFormat="1" ht="15.2" customHeight="1">
      <c r="A18" s="521">
        <v>2019</v>
      </c>
      <c r="B18" s="272" t="s">
        <v>307</v>
      </c>
      <c r="C18" s="468">
        <v>91490</v>
      </c>
      <c r="D18" s="468">
        <v>21405</v>
      </c>
      <c r="E18" s="468">
        <v>65121</v>
      </c>
      <c r="F18" s="468">
        <v>1506</v>
      </c>
      <c r="G18" s="468">
        <v>1812</v>
      </c>
      <c r="H18" s="477">
        <v>1646</v>
      </c>
    </row>
    <row r="19" spans="1:8" s="16" customFormat="1" ht="15.2" customHeight="1">
      <c r="A19" s="521"/>
      <c r="B19" s="272" t="s">
        <v>298</v>
      </c>
      <c r="C19" s="468">
        <v>477</v>
      </c>
      <c r="D19" s="468">
        <v>383</v>
      </c>
      <c r="E19" s="468">
        <v>7</v>
      </c>
      <c r="F19" s="468" t="s">
        <v>76</v>
      </c>
      <c r="G19" s="468">
        <v>40</v>
      </c>
      <c r="H19" s="477">
        <v>47</v>
      </c>
    </row>
    <row r="20" spans="1:8" s="16" customFormat="1" ht="15.2" customHeight="1">
      <c r="A20" s="521"/>
      <c r="B20" s="272" t="s">
        <v>299</v>
      </c>
      <c r="C20" s="468">
        <v>11064</v>
      </c>
      <c r="D20" s="468">
        <v>2951</v>
      </c>
      <c r="E20" s="468">
        <v>7545</v>
      </c>
      <c r="F20" s="468">
        <v>203</v>
      </c>
      <c r="G20" s="468">
        <v>215</v>
      </c>
      <c r="H20" s="477">
        <v>150</v>
      </c>
    </row>
    <row r="21" spans="1:8" s="16" customFormat="1" ht="15.2" customHeight="1">
      <c r="A21" s="521"/>
      <c r="B21" s="272" t="s">
        <v>300</v>
      </c>
      <c r="C21" s="468">
        <v>29636</v>
      </c>
      <c r="D21" s="468">
        <v>4639</v>
      </c>
      <c r="E21" s="468">
        <v>23657</v>
      </c>
      <c r="F21" s="468">
        <v>569</v>
      </c>
      <c r="G21" s="468">
        <v>575</v>
      </c>
      <c r="H21" s="477">
        <v>196</v>
      </c>
    </row>
    <row r="22" spans="1:8" s="16" customFormat="1" ht="15.2" customHeight="1">
      <c r="A22" s="521"/>
      <c r="B22" s="272" t="s">
        <v>301</v>
      </c>
      <c r="C22" s="468">
        <v>36931</v>
      </c>
      <c r="D22" s="468">
        <v>5460</v>
      </c>
      <c r="E22" s="468">
        <v>29729</v>
      </c>
      <c r="F22" s="468">
        <v>550</v>
      </c>
      <c r="G22" s="468">
        <v>927</v>
      </c>
      <c r="H22" s="477">
        <v>265</v>
      </c>
    </row>
    <row r="23" spans="1:8" s="16" customFormat="1" ht="15.2" customHeight="1">
      <c r="A23" s="521"/>
      <c r="B23" s="272" t="s">
        <v>302</v>
      </c>
      <c r="C23" s="468">
        <v>2345</v>
      </c>
      <c r="D23" s="468">
        <v>1857</v>
      </c>
      <c r="E23" s="468">
        <v>190</v>
      </c>
      <c r="F23" s="468">
        <v>85</v>
      </c>
      <c r="G23" s="468">
        <v>30</v>
      </c>
      <c r="H23" s="477">
        <v>183</v>
      </c>
    </row>
    <row r="24" spans="1:8" s="16" customFormat="1" ht="15.2" customHeight="1">
      <c r="A24" s="521"/>
      <c r="B24" s="272" t="s">
        <v>303</v>
      </c>
      <c r="C24" s="468">
        <v>4943</v>
      </c>
      <c r="D24" s="468">
        <v>1900</v>
      </c>
      <c r="E24" s="468">
        <v>2714</v>
      </c>
      <c r="F24" s="468">
        <v>47</v>
      </c>
      <c r="G24" s="468">
        <v>22</v>
      </c>
      <c r="H24" s="477">
        <v>260</v>
      </c>
    </row>
    <row r="25" spans="1:8" s="16" customFormat="1" ht="15.2" customHeight="1">
      <c r="A25" s="521"/>
      <c r="B25" s="272" t="s">
        <v>304</v>
      </c>
      <c r="C25" s="468">
        <v>3111</v>
      </c>
      <c r="D25" s="468">
        <v>1682</v>
      </c>
      <c r="E25" s="468">
        <v>1150</v>
      </c>
      <c r="F25" s="468">
        <v>37</v>
      </c>
      <c r="G25" s="468" t="s">
        <v>76</v>
      </c>
      <c r="H25" s="477">
        <v>239</v>
      </c>
    </row>
    <row r="26" spans="1:8" s="16" customFormat="1" ht="15.2" customHeight="1">
      <c r="A26" s="521"/>
      <c r="B26" s="272" t="s">
        <v>305</v>
      </c>
      <c r="C26" s="468">
        <v>1577</v>
      </c>
      <c r="D26" s="468">
        <v>1234</v>
      </c>
      <c r="E26" s="468">
        <v>128</v>
      </c>
      <c r="F26" s="468">
        <v>15</v>
      </c>
      <c r="G26" s="468" t="s">
        <v>76</v>
      </c>
      <c r="H26" s="477">
        <v>200</v>
      </c>
    </row>
    <row r="27" spans="1:8" s="16" customFormat="1" ht="15.2" customHeight="1">
      <c r="A27" s="521"/>
      <c r="B27" s="272" t="s">
        <v>306</v>
      </c>
      <c r="C27" s="468">
        <v>1406</v>
      </c>
      <c r="D27" s="468">
        <v>1299</v>
      </c>
      <c r="E27" s="468" t="s">
        <v>76</v>
      </c>
      <c r="F27" s="468" t="s">
        <v>76</v>
      </c>
      <c r="G27" s="468" t="s">
        <v>76</v>
      </c>
      <c r="H27" s="477">
        <v>106</v>
      </c>
    </row>
    <row r="28" spans="1:8" s="271" customFormat="1" ht="15.2" customHeight="1">
      <c r="A28" s="521">
        <v>2020</v>
      </c>
      <c r="B28" s="272" t="s">
        <v>307</v>
      </c>
      <c r="C28" s="469">
        <v>94332</v>
      </c>
      <c r="D28" s="469">
        <v>21281</v>
      </c>
      <c r="E28" s="469">
        <v>67995</v>
      </c>
      <c r="F28" s="469">
        <v>1597</v>
      </c>
      <c r="G28" s="469">
        <v>1820</v>
      </c>
      <c r="H28" s="471">
        <v>1639</v>
      </c>
    </row>
    <row r="29" spans="1:8" s="271" customFormat="1" ht="15.2" customHeight="1">
      <c r="A29" s="521"/>
      <c r="B29" s="272" t="s">
        <v>298</v>
      </c>
      <c r="C29" s="469">
        <v>461</v>
      </c>
      <c r="D29" s="469">
        <v>368</v>
      </c>
      <c r="E29" s="469">
        <v>7</v>
      </c>
      <c r="F29" s="469" t="s">
        <v>76</v>
      </c>
      <c r="G29" s="469">
        <v>40</v>
      </c>
      <c r="H29" s="471">
        <v>46</v>
      </c>
    </row>
    <row r="30" spans="1:8" s="271" customFormat="1" ht="15.2" customHeight="1">
      <c r="A30" s="521"/>
      <c r="B30" s="272" t="s">
        <v>299</v>
      </c>
      <c r="C30" s="469">
        <v>11065</v>
      </c>
      <c r="D30" s="469">
        <v>2887</v>
      </c>
      <c r="E30" s="469">
        <v>7660</v>
      </c>
      <c r="F30" s="469">
        <v>155</v>
      </c>
      <c r="G30" s="469">
        <v>218</v>
      </c>
      <c r="H30" s="471">
        <v>145</v>
      </c>
    </row>
    <row r="31" spans="1:8" s="271" customFormat="1" ht="15.2" customHeight="1">
      <c r="A31" s="521"/>
      <c r="B31" s="272" t="s">
        <v>300</v>
      </c>
      <c r="C31" s="469">
        <v>30299</v>
      </c>
      <c r="D31" s="469">
        <v>4579</v>
      </c>
      <c r="E31" s="469">
        <v>24350</v>
      </c>
      <c r="F31" s="469">
        <v>598</v>
      </c>
      <c r="G31" s="469">
        <v>579</v>
      </c>
      <c r="H31" s="471">
        <v>193</v>
      </c>
    </row>
    <row r="32" spans="1:8" s="271" customFormat="1" ht="15.2" customHeight="1">
      <c r="A32" s="521"/>
      <c r="B32" s="272" t="s">
        <v>301</v>
      </c>
      <c r="C32" s="469">
        <v>38992</v>
      </c>
      <c r="D32" s="469">
        <v>5425</v>
      </c>
      <c r="E32" s="469">
        <v>31716</v>
      </c>
      <c r="F32" s="469">
        <v>660</v>
      </c>
      <c r="G32" s="469">
        <v>928</v>
      </c>
      <c r="H32" s="471">
        <v>263</v>
      </c>
    </row>
    <row r="33" spans="1:8" s="271" customFormat="1" ht="15.2" customHeight="1">
      <c r="A33" s="521"/>
      <c r="B33" s="272" t="s">
        <v>302</v>
      </c>
      <c r="C33" s="469">
        <v>2348</v>
      </c>
      <c r="D33" s="469">
        <v>1860</v>
      </c>
      <c r="E33" s="469">
        <v>190</v>
      </c>
      <c r="F33" s="469">
        <v>85</v>
      </c>
      <c r="G33" s="469">
        <v>30</v>
      </c>
      <c r="H33" s="471">
        <v>183</v>
      </c>
    </row>
    <row r="34" spans="1:8" s="271" customFormat="1" ht="15.2" customHeight="1">
      <c r="A34" s="521"/>
      <c r="B34" s="272" t="s">
        <v>303</v>
      </c>
      <c r="C34" s="469">
        <v>5005</v>
      </c>
      <c r="D34" s="469">
        <v>1887</v>
      </c>
      <c r="E34" s="469">
        <v>2790</v>
      </c>
      <c r="F34" s="469">
        <v>47</v>
      </c>
      <c r="G34" s="469">
        <v>22</v>
      </c>
      <c r="H34" s="471">
        <v>259</v>
      </c>
    </row>
    <row r="35" spans="1:8" s="271" customFormat="1" ht="15.2" customHeight="1">
      <c r="A35" s="521"/>
      <c r="B35" s="272" t="s">
        <v>304</v>
      </c>
      <c r="C35" s="469">
        <v>3125</v>
      </c>
      <c r="D35" s="469">
        <v>1691</v>
      </c>
      <c r="E35" s="469">
        <v>1153</v>
      </c>
      <c r="F35" s="469">
        <v>37</v>
      </c>
      <c r="G35" s="469" t="s">
        <v>764</v>
      </c>
      <c r="H35" s="471">
        <v>241</v>
      </c>
    </row>
    <row r="36" spans="1:8" s="271" customFormat="1" ht="15.2" customHeight="1">
      <c r="A36" s="521"/>
      <c r="B36" s="272" t="s">
        <v>305</v>
      </c>
      <c r="C36" s="469">
        <v>1586</v>
      </c>
      <c r="D36" s="469">
        <v>1244</v>
      </c>
      <c r="E36" s="469">
        <v>128</v>
      </c>
      <c r="F36" s="469">
        <v>15</v>
      </c>
      <c r="G36" s="469" t="s">
        <v>764</v>
      </c>
      <c r="H36" s="471">
        <v>199</v>
      </c>
    </row>
    <row r="37" spans="1:8" s="271" customFormat="1" ht="15.2" customHeight="1">
      <c r="A37" s="521"/>
      <c r="B37" s="272" t="s">
        <v>306</v>
      </c>
      <c r="C37" s="469">
        <v>1451</v>
      </c>
      <c r="D37" s="469">
        <v>1340</v>
      </c>
      <c r="E37" s="469" t="s">
        <v>76</v>
      </c>
      <c r="F37" s="469" t="s">
        <v>76</v>
      </c>
      <c r="G37" s="469" t="s">
        <v>764</v>
      </c>
      <c r="H37" s="471">
        <v>110</v>
      </c>
    </row>
    <row r="38" spans="1:8" s="16" customFormat="1" ht="15.2" customHeight="1">
      <c r="A38" s="529">
        <v>2021</v>
      </c>
      <c r="B38" s="270" t="s">
        <v>297</v>
      </c>
      <c r="C38" s="472">
        <v>95419</v>
      </c>
      <c r="D38" s="472" t="s">
        <v>760</v>
      </c>
      <c r="E38" s="472" t="s">
        <v>761</v>
      </c>
      <c r="F38" s="472" t="s">
        <v>762</v>
      </c>
      <c r="G38" s="472" t="s">
        <v>765</v>
      </c>
      <c r="H38" s="473" t="s">
        <v>763</v>
      </c>
    </row>
    <row r="39" spans="1:8" s="16" customFormat="1" ht="15.2" customHeight="1">
      <c r="A39" s="529"/>
      <c r="B39" s="272" t="s">
        <v>298</v>
      </c>
      <c r="C39" s="467">
        <v>440</v>
      </c>
      <c r="D39" s="467" t="s">
        <v>712</v>
      </c>
      <c r="E39" s="467" t="s">
        <v>713</v>
      </c>
      <c r="F39" s="467" t="s">
        <v>714</v>
      </c>
      <c r="G39" s="467" t="s">
        <v>715</v>
      </c>
      <c r="H39" s="470" t="s">
        <v>716</v>
      </c>
    </row>
    <row r="40" spans="1:8" s="16" customFormat="1" ht="15.2" customHeight="1">
      <c r="A40" s="529"/>
      <c r="B40" s="272" t="s">
        <v>299</v>
      </c>
      <c r="C40" s="467" t="s">
        <v>717</v>
      </c>
      <c r="D40" s="467" t="s">
        <v>718</v>
      </c>
      <c r="E40" s="467" t="s">
        <v>719</v>
      </c>
      <c r="F40" s="467" t="s">
        <v>720</v>
      </c>
      <c r="G40" s="467" t="s">
        <v>721</v>
      </c>
      <c r="H40" s="470" t="s">
        <v>722</v>
      </c>
    </row>
    <row r="41" spans="1:8" s="16" customFormat="1" ht="15.2" customHeight="1">
      <c r="A41" s="529"/>
      <c r="B41" s="272" t="s">
        <v>300</v>
      </c>
      <c r="C41" s="467" t="s">
        <v>723</v>
      </c>
      <c r="D41" s="467" t="s">
        <v>724</v>
      </c>
      <c r="E41" s="467" t="s">
        <v>725</v>
      </c>
      <c r="F41" s="467" t="s">
        <v>726</v>
      </c>
      <c r="G41" s="467" t="s">
        <v>727</v>
      </c>
      <c r="H41" s="470" t="s">
        <v>728</v>
      </c>
    </row>
    <row r="42" spans="1:8" s="16" customFormat="1" ht="15.2" customHeight="1">
      <c r="A42" s="529"/>
      <c r="B42" s="272" t="s">
        <v>301</v>
      </c>
      <c r="C42" s="467" t="s">
        <v>729</v>
      </c>
      <c r="D42" s="467" t="s">
        <v>730</v>
      </c>
      <c r="E42" s="467" t="s">
        <v>731</v>
      </c>
      <c r="F42" s="467" t="s">
        <v>732</v>
      </c>
      <c r="G42" s="467" t="s">
        <v>733</v>
      </c>
      <c r="H42" s="470" t="s">
        <v>734</v>
      </c>
    </row>
    <row r="43" spans="1:8" s="16" customFormat="1" ht="15.2" customHeight="1">
      <c r="A43" s="529"/>
      <c r="B43" s="272" t="s">
        <v>302</v>
      </c>
      <c r="C43" s="467" t="s">
        <v>735</v>
      </c>
      <c r="D43" s="467" t="s">
        <v>736</v>
      </c>
      <c r="E43" s="467" t="s">
        <v>737</v>
      </c>
      <c r="F43" s="467" t="s">
        <v>738</v>
      </c>
      <c r="G43" s="467" t="s">
        <v>739</v>
      </c>
      <c r="H43" s="470" t="s">
        <v>740</v>
      </c>
    </row>
    <row r="44" spans="1:8" s="16" customFormat="1" ht="15.2" customHeight="1">
      <c r="A44" s="529"/>
      <c r="B44" s="272" t="s">
        <v>303</v>
      </c>
      <c r="C44" s="467" t="s">
        <v>741</v>
      </c>
      <c r="D44" s="467" t="s">
        <v>742</v>
      </c>
      <c r="E44" s="467" t="s">
        <v>743</v>
      </c>
      <c r="F44" s="467" t="s">
        <v>744</v>
      </c>
      <c r="G44" s="467" t="s">
        <v>745</v>
      </c>
      <c r="H44" s="470" t="s">
        <v>746</v>
      </c>
    </row>
    <row r="45" spans="1:8" s="16" customFormat="1" ht="15.2" customHeight="1">
      <c r="A45" s="529"/>
      <c r="B45" s="272" t="s">
        <v>304</v>
      </c>
      <c r="C45" s="467" t="s">
        <v>747</v>
      </c>
      <c r="D45" s="467" t="s">
        <v>748</v>
      </c>
      <c r="E45" s="467" t="s">
        <v>749</v>
      </c>
      <c r="F45" s="467" t="s">
        <v>750</v>
      </c>
      <c r="G45" s="467" t="s">
        <v>714</v>
      </c>
      <c r="H45" s="470" t="s">
        <v>751</v>
      </c>
    </row>
    <row r="46" spans="1:8" s="16" customFormat="1" ht="15.2" customHeight="1">
      <c r="A46" s="529"/>
      <c r="B46" s="272" t="s">
        <v>305</v>
      </c>
      <c r="C46" s="467" t="s">
        <v>752</v>
      </c>
      <c r="D46" s="467" t="s">
        <v>753</v>
      </c>
      <c r="E46" s="467" t="s">
        <v>754</v>
      </c>
      <c r="F46" s="467" t="s">
        <v>755</v>
      </c>
      <c r="G46" s="467" t="s">
        <v>714</v>
      </c>
      <c r="H46" s="470" t="s">
        <v>756</v>
      </c>
    </row>
    <row r="47" spans="1:8" s="16" customFormat="1" ht="15.2" customHeight="1">
      <c r="A47" s="530"/>
      <c r="B47" s="273" t="s">
        <v>306</v>
      </c>
      <c r="C47" s="478" t="s">
        <v>757</v>
      </c>
      <c r="D47" s="478" t="s">
        <v>758</v>
      </c>
      <c r="E47" s="478" t="s">
        <v>714</v>
      </c>
      <c r="F47" s="478" t="s">
        <v>714</v>
      </c>
      <c r="G47" s="478" t="s">
        <v>714</v>
      </c>
      <c r="H47" s="479" t="s">
        <v>759</v>
      </c>
    </row>
    <row r="48" spans="1:8" s="16" customFormat="1" ht="24.75" customHeight="1">
      <c r="A48" s="522" t="s">
        <v>77</v>
      </c>
      <c r="B48" s="522"/>
      <c r="C48" s="522"/>
      <c r="D48" s="522"/>
      <c r="E48" s="522"/>
      <c r="F48" s="522"/>
      <c r="G48" s="522"/>
      <c r="H48" s="522"/>
    </row>
    <row r="49" spans="1:8" s="5" customFormat="1" ht="15.95" customHeight="1">
      <c r="A49" s="26" t="s">
        <v>711</v>
      </c>
      <c r="B49" s="26"/>
      <c r="C49" s="43"/>
      <c r="D49" s="38"/>
      <c r="E49" s="38"/>
      <c r="F49" s="38"/>
      <c r="G49" s="523"/>
      <c r="H49" s="523"/>
    </row>
    <row r="50" spans="1:8" ht="14.25" customHeight="1">
      <c r="A50" s="17"/>
      <c r="B50" s="17"/>
    </row>
  </sheetData>
  <mergeCells count="10">
    <mergeCell ref="A18:A27"/>
    <mergeCell ref="A28:A37"/>
    <mergeCell ref="A48:H48"/>
    <mergeCell ref="G49:H49"/>
    <mergeCell ref="A3:H3"/>
    <mergeCell ref="A4:H4"/>
    <mergeCell ref="A6:A7"/>
    <mergeCell ref="B6:B7"/>
    <mergeCell ref="A38:A47"/>
    <mergeCell ref="A8:A17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2"/>
  <sheetViews>
    <sheetView view="pageBreakPreview" zoomScale="70" zoomScaleSheetLayoutView="70" workbookViewId="0">
      <selection activeCell="A2" sqref="A2"/>
    </sheetView>
  </sheetViews>
  <sheetFormatPr defaultColWidth="9" defaultRowHeight="15.75"/>
  <cols>
    <col min="1" max="1" width="7.625" style="13" customWidth="1"/>
    <col min="2" max="2" width="12.625" style="13" customWidth="1"/>
    <col min="3" max="9" width="9.125" style="9" customWidth="1"/>
    <col min="10" max="10" width="7.625" style="13" customWidth="1"/>
    <col min="11" max="11" width="12.625" style="13" customWidth="1"/>
    <col min="12" max="18" width="9.125" style="9" customWidth="1"/>
    <col min="19" max="19" width="7.625" style="13" customWidth="1"/>
    <col min="20" max="20" width="12.625" style="13" customWidth="1"/>
    <col min="21" max="27" width="9.125" style="9" customWidth="1"/>
    <col min="28" max="28" width="7.625" style="13" customWidth="1"/>
    <col min="29" max="29" width="12.625" style="13" customWidth="1"/>
    <col min="30" max="36" width="9.125" style="9" customWidth="1"/>
    <col min="37" max="16384" width="9" style="9"/>
  </cols>
  <sheetData>
    <row r="1" spans="1:36" ht="5.0999999999999996" customHeight="1">
      <c r="A1" s="8"/>
      <c r="B1" s="8"/>
      <c r="C1" s="8"/>
      <c r="D1" s="8"/>
      <c r="E1" s="8"/>
      <c r="F1" s="8"/>
      <c r="G1" s="8"/>
      <c r="H1" s="8"/>
      <c r="I1" s="8"/>
      <c r="J1" s="6"/>
      <c r="K1" s="6"/>
      <c r="L1" s="7"/>
      <c r="M1" s="7"/>
      <c r="N1" s="7"/>
      <c r="O1" s="7"/>
      <c r="P1" s="7"/>
      <c r="Q1" s="7"/>
      <c r="R1" s="7"/>
      <c r="S1" s="6"/>
      <c r="T1" s="6"/>
      <c r="U1" s="7"/>
      <c r="V1" s="7"/>
      <c r="W1" s="7"/>
      <c r="X1" s="7"/>
      <c r="Y1" s="7"/>
      <c r="Z1" s="7"/>
      <c r="AA1" s="7"/>
      <c r="AB1" s="8"/>
      <c r="AC1" s="8"/>
      <c r="AD1" s="8"/>
      <c r="AE1" s="8"/>
      <c r="AF1" s="8"/>
      <c r="AG1" s="8"/>
      <c r="AH1" s="8"/>
      <c r="AI1" s="8"/>
      <c r="AJ1" s="8"/>
    </row>
    <row r="2" spans="1:36" ht="50.1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6" s="52" customFormat="1" ht="21.75" customHeight="1">
      <c r="A3" s="483" t="s">
        <v>512</v>
      </c>
      <c r="B3" s="483"/>
      <c r="C3" s="483"/>
      <c r="D3" s="483"/>
      <c r="E3" s="483"/>
      <c r="F3" s="483"/>
      <c r="G3" s="483"/>
      <c r="H3" s="483"/>
      <c r="I3" s="483"/>
      <c r="J3" s="483" t="s">
        <v>513</v>
      </c>
      <c r="K3" s="483"/>
      <c r="L3" s="483"/>
      <c r="M3" s="483"/>
      <c r="N3" s="483"/>
      <c r="O3" s="483"/>
      <c r="P3" s="483"/>
      <c r="Q3" s="483"/>
      <c r="R3" s="483"/>
      <c r="S3" s="483" t="s">
        <v>513</v>
      </c>
      <c r="T3" s="483"/>
      <c r="U3" s="483"/>
      <c r="V3" s="483"/>
      <c r="W3" s="483"/>
      <c r="X3" s="483"/>
      <c r="Y3" s="483"/>
      <c r="Z3" s="483"/>
      <c r="AA3" s="483"/>
      <c r="AB3" s="483" t="s">
        <v>514</v>
      </c>
      <c r="AC3" s="483"/>
      <c r="AD3" s="483"/>
      <c r="AE3" s="483"/>
      <c r="AF3" s="483"/>
      <c r="AG3" s="483"/>
      <c r="AH3" s="483"/>
      <c r="AI3" s="483"/>
      <c r="AJ3" s="483"/>
    </row>
    <row r="4" spans="1:36" s="52" customFormat="1" ht="20.100000000000001" customHeight="1">
      <c r="A4" s="485" t="s">
        <v>13</v>
      </c>
      <c r="B4" s="485"/>
      <c r="C4" s="485"/>
      <c r="D4" s="485"/>
      <c r="E4" s="485"/>
      <c r="F4" s="485"/>
      <c r="G4" s="485"/>
      <c r="H4" s="485"/>
      <c r="I4" s="485"/>
      <c r="J4" s="485" t="s">
        <v>14</v>
      </c>
      <c r="K4" s="485"/>
      <c r="L4" s="485"/>
      <c r="M4" s="485"/>
      <c r="N4" s="485"/>
      <c r="O4" s="485"/>
      <c r="P4" s="485"/>
      <c r="Q4" s="485"/>
      <c r="R4" s="485"/>
      <c r="S4" s="485" t="s">
        <v>14</v>
      </c>
      <c r="T4" s="485"/>
      <c r="U4" s="485"/>
      <c r="V4" s="485"/>
      <c r="W4" s="485"/>
      <c r="X4" s="485"/>
      <c r="Y4" s="485"/>
      <c r="Z4" s="485"/>
      <c r="AA4" s="485"/>
      <c r="AB4" s="485" t="s">
        <v>14</v>
      </c>
      <c r="AC4" s="485"/>
      <c r="AD4" s="485"/>
      <c r="AE4" s="485"/>
      <c r="AF4" s="485"/>
      <c r="AG4" s="485"/>
      <c r="AH4" s="485"/>
      <c r="AI4" s="485"/>
      <c r="AJ4" s="485"/>
    </row>
    <row r="5" spans="1:36" s="3" customFormat="1" ht="20.100000000000001" customHeight="1">
      <c r="A5" s="26" t="s">
        <v>350</v>
      </c>
      <c r="B5" s="26"/>
      <c r="C5" s="26"/>
      <c r="D5" s="26"/>
      <c r="E5" s="26"/>
      <c r="F5" s="26"/>
      <c r="G5" s="26"/>
      <c r="H5" s="28"/>
      <c r="I5" s="153" t="s">
        <v>347</v>
      </c>
      <c r="J5" s="26" t="s">
        <v>350</v>
      </c>
      <c r="K5" s="26"/>
      <c r="L5" s="26"/>
      <c r="M5" s="26"/>
      <c r="N5" s="26"/>
      <c r="O5" s="26"/>
      <c r="P5" s="26"/>
      <c r="Q5" s="28"/>
      <c r="R5" s="153" t="s">
        <v>347</v>
      </c>
      <c r="S5" s="26" t="s">
        <v>350</v>
      </c>
      <c r="T5" s="26"/>
      <c r="U5" s="26"/>
      <c r="V5" s="26"/>
      <c r="W5" s="26"/>
      <c r="X5" s="26"/>
      <c r="Y5" s="26"/>
      <c r="Z5" s="28"/>
      <c r="AA5" s="153" t="s">
        <v>347</v>
      </c>
      <c r="AB5" s="26" t="s">
        <v>350</v>
      </c>
      <c r="AC5" s="26"/>
      <c r="AD5" s="26"/>
      <c r="AE5" s="26"/>
      <c r="AF5" s="26"/>
      <c r="AG5" s="26"/>
      <c r="AH5" s="26"/>
      <c r="AI5" s="28"/>
      <c r="AJ5" s="153" t="s">
        <v>347</v>
      </c>
    </row>
    <row r="6" spans="1:36" s="4" customFormat="1" ht="18" customHeight="1">
      <c r="A6" s="534" t="s">
        <v>499</v>
      </c>
      <c r="B6" s="535"/>
      <c r="C6" s="540" t="s">
        <v>500</v>
      </c>
      <c r="D6" s="532"/>
      <c r="E6" s="532"/>
      <c r="F6" s="532"/>
      <c r="G6" s="532"/>
      <c r="H6" s="532"/>
      <c r="I6" s="533"/>
      <c r="J6" s="534" t="s">
        <v>499</v>
      </c>
      <c r="K6" s="535"/>
      <c r="L6" s="540" t="s">
        <v>501</v>
      </c>
      <c r="M6" s="532"/>
      <c r="N6" s="532"/>
      <c r="O6" s="532"/>
      <c r="P6" s="532"/>
      <c r="Q6" s="532"/>
      <c r="R6" s="533"/>
      <c r="S6" s="534" t="s">
        <v>348</v>
      </c>
      <c r="T6" s="535"/>
      <c r="U6" s="532" t="s">
        <v>502</v>
      </c>
      <c r="V6" s="532"/>
      <c r="W6" s="532"/>
      <c r="X6" s="532"/>
      <c r="Y6" s="532"/>
      <c r="Z6" s="532"/>
      <c r="AA6" s="533"/>
      <c r="AB6" s="534" t="s">
        <v>499</v>
      </c>
      <c r="AC6" s="535"/>
      <c r="AD6" s="532" t="s">
        <v>503</v>
      </c>
      <c r="AE6" s="532"/>
      <c r="AF6" s="532"/>
      <c r="AG6" s="532"/>
      <c r="AH6" s="532"/>
      <c r="AI6" s="532"/>
      <c r="AJ6" s="533"/>
    </row>
    <row r="7" spans="1:36" s="4" customFormat="1" ht="14.1" customHeight="1">
      <c r="A7" s="536"/>
      <c r="B7" s="537"/>
      <c r="C7" s="344" t="s">
        <v>308</v>
      </c>
      <c r="D7" s="344" t="s">
        <v>309</v>
      </c>
      <c r="E7" s="344" t="s">
        <v>504</v>
      </c>
      <c r="F7" s="345" t="s">
        <v>505</v>
      </c>
      <c r="G7" s="346" t="s">
        <v>506</v>
      </c>
      <c r="H7" s="345" t="s">
        <v>507</v>
      </c>
      <c r="I7" s="345" t="s">
        <v>310</v>
      </c>
      <c r="J7" s="536"/>
      <c r="K7" s="537"/>
      <c r="L7" s="344" t="s">
        <v>308</v>
      </c>
      <c r="M7" s="344" t="s">
        <v>508</v>
      </c>
      <c r="N7" s="344" t="s">
        <v>509</v>
      </c>
      <c r="O7" s="345" t="s">
        <v>505</v>
      </c>
      <c r="P7" s="347" t="s">
        <v>506</v>
      </c>
      <c r="Q7" s="345" t="s">
        <v>507</v>
      </c>
      <c r="R7" s="345" t="s">
        <v>310</v>
      </c>
      <c r="S7" s="536"/>
      <c r="T7" s="537"/>
      <c r="U7" s="348" t="s">
        <v>308</v>
      </c>
      <c r="V7" s="344" t="s">
        <v>508</v>
      </c>
      <c r="W7" s="344" t="s">
        <v>510</v>
      </c>
      <c r="X7" s="345" t="s">
        <v>505</v>
      </c>
      <c r="Y7" s="347" t="s">
        <v>511</v>
      </c>
      <c r="Z7" s="345" t="s">
        <v>507</v>
      </c>
      <c r="AA7" s="345" t="s">
        <v>310</v>
      </c>
      <c r="AB7" s="536"/>
      <c r="AC7" s="537"/>
      <c r="AD7" s="348" t="s">
        <v>308</v>
      </c>
      <c r="AE7" s="344" t="s">
        <v>508</v>
      </c>
      <c r="AF7" s="344" t="s">
        <v>509</v>
      </c>
      <c r="AG7" s="345" t="s">
        <v>505</v>
      </c>
      <c r="AH7" s="347" t="s">
        <v>506</v>
      </c>
      <c r="AI7" s="345" t="s">
        <v>507</v>
      </c>
      <c r="AJ7" s="345" t="s">
        <v>310</v>
      </c>
    </row>
    <row r="8" spans="1:36" s="4" customFormat="1" ht="14.1" customHeight="1">
      <c r="A8" s="536"/>
      <c r="B8" s="537"/>
      <c r="C8" s="349"/>
      <c r="D8" s="349"/>
      <c r="E8" s="349"/>
      <c r="F8" s="349"/>
      <c r="G8" s="347" t="s">
        <v>18</v>
      </c>
      <c r="H8" s="350"/>
      <c r="I8" s="350"/>
      <c r="J8" s="536"/>
      <c r="K8" s="537"/>
      <c r="L8" s="349"/>
      <c r="M8" s="349"/>
      <c r="N8" s="349"/>
      <c r="O8" s="349"/>
      <c r="P8" s="347" t="s">
        <v>18</v>
      </c>
      <c r="Q8" s="350"/>
      <c r="R8" s="350"/>
      <c r="S8" s="536"/>
      <c r="T8" s="537"/>
      <c r="U8" s="351"/>
      <c r="V8" s="349"/>
      <c r="W8" s="349"/>
      <c r="X8" s="349"/>
      <c r="Y8" s="347" t="s">
        <v>18</v>
      </c>
      <c r="Z8" s="350"/>
      <c r="AA8" s="350"/>
      <c r="AB8" s="536"/>
      <c r="AC8" s="537"/>
      <c r="AD8" s="351"/>
      <c r="AE8" s="349"/>
      <c r="AF8" s="349"/>
      <c r="AG8" s="349"/>
      <c r="AH8" s="347" t="s">
        <v>18</v>
      </c>
      <c r="AI8" s="350"/>
      <c r="AJ8" s="350"/>
    </row>
    <row r="9" spans="1:36" s="4" customFormat="1" ht="14.1" customHeight="1">
      <c r="A9" s="538"/>
      <c r="B9" s="539"/>
      <c r="C9" s="352" t="s">
        <v>19</v>
      </c>
      <c r="D9" s="352" t="s">
        <v>20</v>
      </c>
      <c r="E9" s="352" t="s">
        <v>21</v>
      </c>
      <c r="F9" s="353" t="s">
        <v>22</v>
      </c>
      <c r="G9" s="354" t="s">
        <v>23</v>
      </c>
      <c r="H9" s="353" t="s">
        <v>24</v>
      </c>
      <c r="I9" s="353" t="s">
        <v>25</v>
      </c>
      <c r="J9" s="538"/>
      <c r="K9" s="539"/>
      <c r="L9" s="352" t="s">
        <v>19</v>
      </c>
      <c r="M9" s="352" t="s">
        <v>20</v>
      </c>
      <c r="N9" s="352" t="s">
        <v>21</v>
      </c>
      <c r="O9" s="353" t="s">
        <v>22</v>
      </c>
      <c r="P9" s="354" t="s">
        <v>23</v>
      </c>
      <c r="Q9" s="353" t="s">
        <v>24</v>
      </c>
      <c r="R9" s="353" t="s">
        <v>25</v>
      </c>
      <c r="S9" s="538"/>
      <c r="T9" s="539"/>
      <c r="U9" s="355" t="s">
        <v>19</v>
      </c>
      <c r="V9" s="352" t="s">
        <v>20</v>
      </c>
      <c r="W9" s="352" t="s">
        <v>21</v>
      </c>
      <c r="X9" s="353" t="s">
        <v>22</v>
      </c>
      <c r="Y9" s="354" t="s">
        <v>23</v>
      </c>
      <c r="Z9" s="353" t="s">
        <v>24</v>
      </c>
      <c r="AA9" s="353" t="s">
        <v>25</v>
      </c>
      <c r="AB9" s="538"/>
      <c r="AC9" s="539"/>
      <c r="AD9" s="355" t="s">
        <v>19</v>
      </c>
      <c r="AE9" s="352" t="s">
        <v>20</v>
      </c>
      <c r="AF9" s="352" t="s">
        <v>21</v>
      </c>
      <c r="AG9" s="353" t="s">
        <v>22</v>
      </c>
      <c r="AH9" s="354" t="s">
        <v>23</v>
      </c>
      <c r="AI9" s="353" t="s">
        <v>24</v>
      </c>
      <c r="AJ9" s="353" t="s">
        <v>25</v>
      </c>
    </row>
    <row r="10" spans="1:36" s="4" customFormat="1" ht="14.25" customHeight="1">
      <c r="A10" s="36">
        <v>2016</v>
      </c>
      <c r="B10" s="289" t="s">
        <v>17</v>
      </c>
      <c r="C10" s="290">
        <v>692</v>
      </c>
      <c r="D10" s="253">
        <v>315</v>
      </c>
      <c r="E10" s="253">
        <v>316</v>
      </c>
      <c r="F10" s="253">
        <v>41</v>
      </c>
      <c r="G10" s="253">
        <v>9</v>
      </c>
      <c r="H10" s="253">
        <v>10</v>
      </c>
      <c r="I10" s="156">
        <v>1</v>
      </c>
      <c r="J10" s="36">
        <v>2016</v>
      </c>
      <c r="K10" s="289" t="s">
        <v>17</v>
      </c>
      <c r="L10" s="290">
        <v>418</v>
      </c>
      <c r="M10" s="253">
        <v>204</v>
      </c>
      <c r="N10" s="253">
        <v>199</v>
      </c>
      <c r="O10" s="253">
        <v>7</v>
      </c>
      <c r="P10" s="253">
        <v>2</v>
      </c>
      <c r="Q10" s="253">
        <v>6</v>
      </c>
      <c r="R10" s="156" t="s">
        <v>26</v>
      </c>
      <c r="S10" s="36">
        <v>2016</v>
      </c>
      <c r="T10" s="289" t="s">
        <v>17</v>
      </c>
      <c r="U10" s="253">
        <v>128</v>
      </c>
      <c r="V10" s="253">
        <v>29</v>
      </c>
      <c r="W10" s="253">
        <v>85</v>
      </c>
      <c r="X10" s="253">
        <v>12</v>
      </c>
      <c r="Y10" s="253">
        <v>1</v>
      </c>
      <c r="Z10" s="253" t="s">
        <v>26</v>
      </c>
      <c r="AA10" s="254">
        <v>1</v>
      </c>
      <c r="AB10" s="36">
        <v>2016</v>
      </c>
      <c r="AC10" s="289" t="s">
        <v>17</v>
      </c>
      <c r="AD10" s="290">
        <v>146</v>
      </c>
      <c r="AE10" s="253">
        <v>82</v>
      </c>
      <c r="AF10" s="253">
        <v>32</v>
      </c>
      <c r="AG10" s="253">
        <v>22</v>
      </c>
      <c r="AH10" s="253">
        <v>6</v>
      </c>
      <c r="AI10" s="253">
        <v>4</v>
      </c>
      <c r="AJ10" s="254" t="s">
        <v>26</v>
      </c>
    </row>
    <row r="11" spans="1:36" s="4" customFormat="1" ht="14.25" customHeight="1">
      <c r="A11" s="35"/>
      <c r="B11" s="267" t="s">
        <v>27</v>
      </c>
      <c r="C11" s="291">
        <v>269</v>
      </c>
      <c r="D11" s="251">
        <v>170</v>
      </c>
      <c r="E11" s="251">
        <v>74</v>
      </c>
      <c r="F11" s="157">
        <v>16</v>
      </c>
      <c r="G11" s="157" t="s">
        <v>26</v>
      </c>
      <c r="H11" s="157">
        <v>8</v>
      </c>
      <c r="I11" s="158">
        <v>1</v>
      </c>
      <c r="J11" s="35"/>
      <c r="K11" s="267" t="s">
        <v>27</v>
      </c>
      <c r="L11" s="291">
        <v>224</v>
      </c>
      <c r="M11" s="251">
        <v>149</v>
      </c>
      <c r="N11" s="251">
        <v>63</v>
      </c>
      <c r="O11" s="157">
        <v>6</v>
      </c>
      <c r="P11" s="157" t="s">
        <v>26</v>
      </c>
      <c r="Q11" s="157">
        <v>6</v>
      </c>
      <c r="R11" s="158" t="s">
        <v>26</v>
      </c>
      <c r="S11" s="35"/>
      <c r="T11" s="267" t="s">
        <v>27</v>
      </c>
      <c r="U11" s="251">
        <v>22</v>
      </c>
      <c r="V11" s="251">
        <v>5</v>
      </c>
      <c r="W11" s="251">
        <v>10</v>
      </c>
      <c r="X11" s="157">
        <v>6</v>
      </c>
      <c r="Y11" s="157" t="s">
        <v>26</v>
      </c>
      <c r="Z11" s="157" t="s">
        <v>26</v>
      </c>
      <c r="AA11" s="158">
        <v>1</v>
      </c>
      <c r="AB11" s="35"/>
      <c r="AC11" s="267" t="s">
        <v>27</v>
      </c>
      <c r="AD11" s="291">
        <v>23</v>
      </c>
      <c r="AE11" s="251">
        <v>16</v>
      </c>
      <c r="AF11" s="251">
        <v>1</v>
      </c>
      <c r="AG11" s="157">
        <v>4</v>
      </c>
      <c r="AH11" s="157" t="s">
        <v>26</v>
      </c>
      <c r="AI11" s="157">
        <v>2</v>
      </c>
      <c r="AJ11" s="252" t="s">
        <v>26</v>
      </c>
    </row>
    <row r="12" spans="1:36" s="4" customFormat="1" ht="14.25" customHeight="1">
      <c r="A12" s="35"/>
      <c r="B12" s="267" t="s">
        <v>28</v>
      </c>
      <c r="C12" s="291">
        <v>306</v>
      </c>
      <c r="D12" s="251">
        <v>117</v>
      </c>
      <c r="E12" s="251">
        <v>157</v>
      </c>
      <c r="F12" s="157">
        <v>23</v>
      </c>
      <c r="G12" s="157">
        <v>7</v>
      </c>
      <c r="H12" s="157">
        <v>2</v>
      </c>
      <c r="I12" s="158" t="s">
        <v>26</v>
      </c>
      <c r="J12" s="35"/>
      <c r="K12" s="267" t="s">
        <v>28</v>
      </c>
      <c r="L12" s="291">
        <v>131</v>
      </c>
      <c r="M12" s="251">
        <v>47</v>
      </c>
      <c r="N12" s="251">
        <v>82</v>
      </c>
      <c r="O12" s="157">
        <v>1</v>
      </c>
      <c r="P12" s="157">
        <v>1</v>
      </c>
      <c r="Q12" s="157" t="s">
        <v>26</v>
      </c>
      <c r="R12" s="158" t="s">
        <v>26</v>
      </c>
      <c r="S12" s="35"/>
      <c r="T12" s="267" t="s">
        <v>28</v>
      </c>
      <c r="U12" s="251">
        <v>68</v>
      </c>
      <c r="V12" s="251">
        <v>14</v>
      </c>
      <c r="W12" s="251">
        <v>48</v>
      </c>
      <c r="X12" s="157">
        <v>5</v>
      </c>
      <c r="Y12" s="157">
        <v>1</v>
      </c>
      <c r="Z12" s="157" t="s">
        <v>26</v>
      </c>
      <c r="AA12" s="158" t="s">
        <v>26</v>
      </c>
      <c r="AB12" s="35"/>
      <c r="AC12" s="267" t="s">
        <v>28</v>
      </c>
      <c r="AD12" s="291">
        <v>107</v>
      </c>
      <c r="AE12" s="251">
        <v>56</v>
      </c>
      <c r="AF12" s="251">
        <v>27</v>
      </c>
      <c r="AG12" s="157">
        <v>17</v>
      </c>
      <c r="AH12" s="157">
        <v>5</v>
      </c>
      <c r="AI12" s="157">
        <v>2</v>
      </c>
      <c r="AJ12" s="252" t="s">
        <v>26</v>
      </c>
    </row>
    <row r="13" spans="1:36" s="4" customFormat="1" ht="14.25" customHeight="1">
      <c r="A13" s="35"/>
      <c r="B13" s="267" t="s">
        <v>29</v>
      </c>
      <c r="C13" s="291">
        <v>27</v>
      </c>
      <c r="D13" s="251">
        <v>2</v>
      </c>
      <c r="E13" s="251">
        <v>23</v>
      </c>
      <c r="F13" s="157">
        <v>1</v>
      </c>
      <c r="G13" s="157">
        <v>1</v>
      </c>
      <c r="H13" s="157" t="s">
        <v>26</v>
      </c>
      <c r="I13" s="158" t="s">
        <v>26</v>
      </c>
      <c r="J13" s="35"/>
      <c r="K13" s="267" t="s">
        <v>29</v>
      </c>
      <c r="L13" s="291">
        <v>23</v>
      </c>
      <c r="M13" s="251" t="s">
        <v>26</v>
      </c>
      <c r="N13" s="251">
        <v>22</v>
      </c>
      <c r="O13" s="157" t="s">
        <v>26</v>
      </c>
      <c r="P13" s="157">
        <v>1</v>
      </c>
      <c r="Q13" s="157" t="s">
        <v>26</v>
      </c>
      <c r="R13" s="158" t="s">
        <v>26</v>
      </c>
      <c r="S13" s="35"/>
      <c r="T13" s="267" t="s">
        <v>29</v>
      </c>
      <c r="U13" s="251">
        <v>1</v>
      </c>
      <c r="V13" s="251">
        <v>1</v>
      </c>
      <c r="W13" s="251" t="s">
        <v>26</v>
      </c>
      <c r="X13" s="157" t="s">
        <v>26</v>
      </c>
      <c r="Y13" s="157" t="s">
        <v>26</v>
      </c>
      <c r="Z13" s="157" t="s">
        <v>26</v>
      </c>
      <c r="AA13" s="158" t="s">
        <v>26</v>
      </c>
      <c r="AB13" s="35"/>
      <c r="AC13" s="267" t="s">
        <v>29</v>
      </c>
      <c r="AD13" s="291">
        <v>3</v>
      </c>
      <c r="AE13" s="251">
        <v>1</v>
      </c>
      <c r="AF13" s="251">
        <v>1</v>
      </c>
      <c r="AG13" s="157">
        <v>1</v>
      </c>
      <c r="AH13" s="157" t="s">
        <v>26</v>
      </c>
      <c r="AI13" s="157" t="s">
        <v>26</v>
      </c>
      <c r="AJ13" s="252" t="s">
        <v>26</v>
      </c>
    </row>
    <row r="14" spans="1:36" s="4" customFormat="1" ht="14.25" customHeight="1">
      <c r="A14" s="35"/>
      <c r="B14" s="292" t="s">
        <v>30</v>
      </c>
      <c r="C14" s="291">
        <v>26</v>
      </c>
      <c r="D14" s="251">
        <v>16</v>
      </c>
      <c r="E14" s="251">
        <v>10</v>
      </c>
      <c r="F14" s="157" t="s">
        <v>26</v>
      </c>
      <c r="G14" s="157" t="s">
        <v>26</v>
      </c>
      <c r="H14" s="157" t="s">
        <v>26</v>
      </c>
      <c r="I14" s="158" t="s">
        <v>26</v>
      </c>
      <c r="J14" s="35"/>
      <c r="K14" s="292" t="s">
        <v>30</v>
      </c>
      <c r="L14" s="291">
        <v>7</v>
      </c>
      <c r="M14" s="251">
        <v>2</v>
      </c>
      <c r="N14" s="251">
        <v>5</v>
      </c>
      <c r="O14" s="157" t="s">
        <v>26</v>
      </c>
      <c r="P14" s="157" t="s">
        <v>26</v>
      </c>
      <c r="Q14" s="157" t="s">
        <v>26</v>
      </c>
      <c r="R14" s="158" t="s">
        <v>26</v>
      </c>
      <c r="S14" s="35"/>
      <c r="T14" s="292" t="s">
        <v>30</v>
      </c>
      <c r="U14" s="251">
        <v>11</v>
      </c>
      <c r="V14" s="251">
        <v>7</v>
      </c>
      <c r="W14" s="251">
        <v>4</v>
      </c>
      <c r="X14" s="157" t="s">
        <v>26</v>
      </c>
      <c r="Y14" s="157" t="s">
        <v>26</v>
      </c>
      <c r="Z14" s="157" t="s">
        <v>26</v>
      </c>
      <c r="AA14" s="158" t="s">
        <v>26</v>
      </c>
      <c r="AB14" s="35"/>
      <c r="AC14" s="292" t="s">
        <v>30</v>
      </c>
      <c r="AD14" s="291">
        <v>8</v>
      </c>
      <c r="AE14" s="251">
        <v>7</v>
      </c>
      <c r="AF14" s="251">
        <v>1</v>
      </c>
      <c r="AG14" s="251" t="s">
        <v>26</v>
      </c>
      <c r="AH14" s="251" t="s">
        <v>26</v>
      </c>
      <c r="AI14" s="251" t="s">
        <v>26</v>
      </c>
      <c r="AJ14" s="252" t="s">
        <v>26</v>
      </c>
    </row>
    <row r="15" spans="1:36" s="4" customFormat="1" ht="14.25" customHeight="1">
      <c r="A15" s="35"/>
      <c r="B15" s="267" t="s">
        <v>31</v>
      </c>
      <c r="C15" s="291">
        <v>2</v>
      </c>
      <c r="D15" s="251">
        <v>1</v>
      </c>
      <c r="E15" s="251" t="s">
        <v>26</v>
      </c>
      <c r="F15" s="157" t="s">
        <v>26</v>
      </c>
      <c r="G15" s="157">
        <v>1</v>
      </c>
      <c r="H15" s="157" t="s">
        <v>26</v>
      </c>
      <c r="I15" s="158" t="s">
        <v>26</v>
      </c>
      <c r="J15" s="35"/>
      <c r="K15" s="267" t="s">
        <v>31</v>
      </c>
      <c r="L15" s="291" t="s">
        <v>26</v>
      </c>
      <c r="M15" s="251" t="s">
        <v>26</v>
      </c>
      <c r="N15" s="251" t="s">
        <v>26</v>
      </c>
      <c r="O15" s="157" t="s">
        <v>26</v>
      </c>
      <c r="P15" s="157" t="s">
        <v>26</v>
      </c>
      <c r="Q15" s="157" t="s">
        <v>26</v>
      </c>
      <c r="R15" s="158" t="s">
        <v>26</v>
      </c>
      <c r="S15" s="35"/>
      <c r="T15" s="267" t="s">
        <v>31</v>
      </c>
      <c r="U15" s="157">
        <v>1</v>
      </c>
      <c r="V15" s="157">
        <v>1</v>
      </c>
      <c r="W15" s="157" t="s">
        <v>26</v>
      </c>
      <c r="X15" s="157" t="s">
        <v>26</v>
      </c>
      <c r="Y15" s="157" t="s">
        <v>26</v>
      </c>
      <c r="Z15" s="157" t="s">
        <v>26</v>
      </c>
      <c r="AA15" s="158" t="s">
        <v>26</v>
      </c>
      <c r="AB15" s="35"/>
      <c r="AC15" s="267" t="s">
        <v>31</v>
      </c>
      <c r="AD15" s="291">
        <v>1</v>
      </c>
      <c r="AE15" s="251" t="s">
        <v>26</v>
      </c>
      <c r="AF15" s="251" t="s">
        <v>26</v>
      </c>
      <c r="AG15" s="251" t="s">
        <v>26</v>
      </c>
      <c r="AH15" s="251" t="s">
        <v>26</v>
      </c>
      <c r="AI15" s="251" t="s">
        <v>26</v>
      </c>
      <c r="AJ15" s="252" t="s">
        <v>26</v>
      </c>
    </row>
    <row r="16" spans="1:36" s="4" customFormat="1" ht="14.25" customHeight="1">
      <c r="A16" s="35"/>
      <c r="B16" s="267" t="s">
        <v>32</v>
      </c>
      <c r="C16" s="159">
        <v>62</v>
      </c>
      <c r="D16" s="157">
        <v>9</v>
      </c>
      <c r="E16" s="157">
        <v>52</v>
      </c>
      <c r="F16" s="157">
        <v>1</v>
      </c>
      <c r="G16" s="157" t="s">
        <v>26</v>
      </c>
      <c r="H16" s="157" t="s">
        <v>26</v>
      </c>
      <c r="I16" s="158" t="s">
        <v>26</v>
      </c>
      <c r="J16" s="35"/>
      <c r="K16" s="267" t="s">
        <v>32</v>
      </c>
      <c r="L16" s="291">
        <v>33</v>
      </c>
      <c r="M16" s="251">
        <v>6</v>
      </c>
      <c r="N16" s="251">
        <v>27</v>
      </c>
      <c r="O16" s="157" t="s">
        <v>26</v>
      </c>
      <c r="P16" s="157" t="s">
        <v>26</v>
      </c>
      <c r="Q16" s="157" t="s">
        <v>26</v>
      </c>
      <c r="R16" s="158" t="s">
        <v>26</v>
      </c>
      <c r="S16" s="35"/>
      <c r="T16" s="267" t="s">
        <v>32</v>
      </c>
      <c r="U16" s="157">
        <v>25</v>
      </c>
      <c r="V16" s="157">
        <v>1</v>
      </c>
      <c r="W16" s="157">
        <v>23</v>
      </c>
      <c r="X16" s="157">
        <v>1</v>
      </c>
      <c r="Y16" s="157" t="s">
        <v>26</v>
      </c>
      <c r="Z16" s="157" t="s">
        <v>26</v>
      </c>
      <c r="AA16" s="158" t="s">
        <v>26</v>
      </c>
      <c r="AB16" s="35"/>
      <c r="AC16" s="267" t="s">
        <v>32</v>
      </c>
      <c r="AD16" s="291">
        <v>4</v>
      </c>
      <c r="AE16" s="251">
        <v>2</v>
      </c>
      <c r="AF16" s="251">
        <v>2</v>
      </c>
      <c r="AG16" s="251" t="s">
        <v>26</v>
      </c>
      <c r="AH16" s="251" t="s">
        <v>26</v>
      </c>
      <c r="AI16" s="251" t="s">
        <v>26</v>
      </c>
      <c r="AJ16" s="252" t="s">
        <v>26</v>
      </c>
    </row>
    <row r="17" spans="1:36" s="4" customFormat="1" ht="14.25" customHeight="1">
      <c r="A17" s="35">
        <v>2017</v>
      </c>
      <c r="B17" s="267" t="s">
        <v>17</v>
      </c>
      <c r="C17" s="291">
        <v>659</v>
      </c>
      <c r="D17" s="251">
        <v>323</v>
      </c>
      <c r="E17" s="251">
        <v>260</v>
      </c>
      <c r="F17" s="251">
        <v>34</v>
      </c>
      <c r="G17" s="251">
        <v>16</v>
      </c>
      <c r="H17" s="251">
        <v>23</v>
      </c>
      <c r="I17" s="158">
        <v>3</v>
      </c>
      <c r="J17" s="35">
        <v>2017</v>
      </c>
      <c r="K17" s="267" t="s">
        <v>17</v>
      </c>
      <c r="L17" s="291">
        <v>412</v>
      </c>
      <c r="M17" s="251">
        <v>236</v>
      </c>
      <c r="N17" s="251">
        <v>149</v>
      </c>
      <c r="O17" s="251">
        <v>2</v>
      </c>
      <c r="P17" s="251">
        <v>13</v>
      </c>
      <c r="Q17" s="251">
        <v>12</v>
      </c>
      <c r="R17" s="158" t="s">
        <v>26</v>
      </c>
      <c r="S17" s="35">
        <v>2017</v>
      </c>
      <c r="T17" s="267" t="s">
        <v>17</v>
      </c>
      <c r="U17" s="251">
        <v>136</v>
      </c>
      <c r="V17" s="251">
        <v>29</v>
      </c>
      <c r="W17" s="251">
        <v>91</v>
      </c>
      <c r="X17" s="251">
        <v>8</v>
      </c>
      <c r="Y17" s="251">
        <v>1</v>
      </c>
      <c r="Z17" s="251">
        <v>4</v>
      </c>
      <c r="AA17" s="252">
        <v>3</v>
      </c>
      <c r="AB17" s="35">
        <v>2017</v>
      </c>
      <c r="AC17" s="267" t="s">
        <v>17</v>
      </c>
      <c r="AD17" s="291">
        <v>111</v>
      </c>
      <c r="AE17" s="251">
        <v>58</v>
      </c>
      <c r="AF17" s="251">
        <v>20</v>
      </c>
      <c r="AG17" s="251">
        <v>24</v>
      </c>
      <c r="AH17" s="251">
        <v>2</v>
      </c>
      <c r="AI17" s="251">
        <v>7</v>
      </c>
      <c r="AJ17" s="252" t="s">
        <v>26</v>
      </c>
    </row>
    <row r="18" spans="1:36" s="4" customFormat="1" ht="14.25" customHeight="1">
      <c r="A18" s="35"/>
      <c r="B18" s="267" t="s">
        <v>27</v>
      </c>
      <c r="C18" s="291">
        <v>247</v>
      </c>
      <c r="D18" s="251">
        <v>181</v>
      </c>
      <c r="E18" s="251">
        <v>31</v>
      </c>
      <c r="F18" s="157">
        <v>9</v>
      </c>
      <c r="G18" s="157">
        <v>7</v>
      </c>
      <c r="H18" s="157">
        <v>18</v>
      </c>
      <c r="I18" s="158">
        <v>1</v>
      </c>
      <c r="J18" s="35"/>
      <c r="K18" s="267" t="s">
        <v>27</v>
      </c>
      <c r="L18" s="291">
        <v>208</v>
      </c>
      <c r="M18" s="251">
        <v>164</v>
      </c>
      <c r="N18" s="251">
        <v>23</v>
      </c>
      <c r="O18" s="157">
        <v>2</v>
      </c>
      <c r="P18" s="157">
        <v>7</v>
      </c>
      <c r="Q18" s="157">
        <v>12</v>
      </c>
      <c r="R18" s="158" t="s">
        <v>26</v>
      </c>
      <c r="S18" s="35"/>
      <c r="T18" s="267" t="s">
        <v>27</v>
      </c>
      <c r="U18" s="251">
        <v>23</v>
      </c>
      <c r="V18" s="251">
        <v>6</v>
      </c>
      <c r="W18" s="251">
        <v>7</v>
      </c>
      <c r="X18" s="157">
        <v>5</v>
      </c>
      <c r="Y18" s="157" t="s">
        <v>26</v>
      </c>
      <c r="Z18" s="157">
        <v>4</v>
      </c>
      <c r="AA18" s="158">
        <v>1</v>
      </c>
      <c r="AB18" s="35"/>
      <c r="AC18" s="267" t="s">
        <v>27</v>
      </c>
      <c r="AD18" s="291">
        <v>16</v>
      </c>
      <c r="AE18" s="251">
        <v>11</v>
      </c>
      <c r="AF18" s="251">
        <v>1</v>
      </c>
      <c r="AG18" s="157">
        <v>2</v>
      </c>
      <c r="AH18" s="157" t="s">
        <v>26</v>
      </c>
      <c r="AI18" s="157">
        <v>2</v>
      </c>
      <c r="AJ18" s="252" t="s">
        <v>26</v>
      </c>
    </row>
    <row r="19" spans="1:36" s="4" customFormat="1" ht="14.25" customHeight="1">
      <c r="A19" s="35"/>
      <c r="B19" s="267" t="s">
        <v>28</v>
      </c>
      <c r="C19" s="291">
        <v>248</v>
      </c>
      <c r="D19" s="251">
        <v>88</v>
      </c>
      <c r="E19" s="251">
        <v>134</v>
      </c>
      <c r="F19" s="157">
        <v>19</v>
      </c>
      <c r="G19" s="157">
        <v>1</v>
      </c>
      <c r="H19" s="157">
        <v>5</v>
      </c>
      <c r="I19" s="158">
        <v>1</v>
      </c>
      <c r="J19" s="35"/>
      <c r="K19" s="267" t="s">
        <v>28</v>
      </c>
      <c r="L19" s="291">
        <v>102</v>
      </c>
      <c r="M19" s="251">
        <v>33</v>
      </c>
      <c r="N19" s="251">
        <v>69</v>
      </c>
      <c r="O19" s="157" t="s">
        <v>26</v>
      </c>
      <c r="P19" s="157" t="s">
        <v>26</v>
      </c>
      <c r="Q19" s="157" t="s">
        <v>26</v>
      </c>
      <c r="R19" s="158" t="s">
        <v>26</v>
      </c>
      <c r="S19" s="35"/>
      <c r="T19" s="267" t="s">
        <v>28</v>
      </c>
      <c r="U19" s="251">
        <v>67</v>
      </c>
      <c r="V19" s="251">
        <v>17</v>
      </c>
      <c r="W19" s="251">
        <v>48</v>
      </c>
      <c r="X19" s="157" t="s">
        <v>26</v>
      </c>
      <c r="Y19" s="157">
        <v>1</v>
      </c>
      <c r="Z19" s="157" t="s">
        <v>26</v>
      </c>
      <c r="AA19" s="158">
        <v>1</v>
      </c>
      <c r="AB19" s="35"/>
      <c r="AC19" s="267" t="s">
        <v>28</v>
      </c>
      <c r="AD19" s="291">
        <v>79</v>
      </c>
      <c r="AE19" s="251">
        <v>38</v>
      </c>
      <c r="AF19" s="251">
        <v>17</v>
      </c>
      <c r="AG19" s="157">
        <v>19</v>
      </c>
      <c r="AH19" s="157" t="s">
        <v>26</v>
      </c>
      <c r="AI19" s="157">
        <v>5</v>
      </c>
      <c r="AJ19" s="252" t="s">
        <v>26</v>
      </c>
    </row>
    <row r="20" spans="1:36" s="4" customFormat="1" ht="14.25" customHeight="1">
      <c r="A20" s="35"/>
      <c r="B20" s="267" t="s">
        <v>29</v>
      </c>
      <c r="C20" s="291">
        <v>42</v>
      </c>
      <c r="D20" s="251">
        <v>3</v>
      </c>
      <c r="E20" s="251">
        <v>39</v>
      </c>
      <c r="F20" s="157" t="s">
        <v>26</v>
      </c>
      <c r="G20" s="157" t="s">
        <v>26</v>
      </c>
      <c r="H20" s="157" t="s">
        <v>26</v>
      </c>
      <c r="I20" s="158" t="s">
        <v>26</v>
      </c>
      <c r="J20" s="35"/>
      <c r="K20" s="267" t="s">
        <v>29</v>
      </c>
      <c r="L20" s="291">
        <v>31</v>
      </c>
      <c r="M20" s="251">
        <v>2</v>
      </c>
      <c r="N20" s="251">
        <v>29</v>
      </c>
      <c r="O20" s="157" t="s">
        <v>26</v>
      </c>
      <c r="P20" s="157" t="s">
        <v>26</v>
      </c>
      <c r="Q20" s="157" t="s">
        <v>26</v>
      </c>
      <c r="R20" s="158" t="s">
        <v>26</v>
      </c>
      <c r="S20" s="35"/>
      <c r="T20" s="267" t="s">
        <v>29</v>
      </c>
      <c r="U20" s="251">
        <v>11</v>
      </c>
      <c r="V20" s="251">
        <v>1</v>
      </c>
      <c r="W20" s="251">
        <v>10</v>
      </c>
      <c r="X20" s="251" t="s">
        <v>26</v>
      </c>
      <c r="Y20" s="251" t="s">
        <v>26</v>
      </c>
      <c r="Z20" s="251" t="s">
        <v>26</v>
      </c>
      <c r="AA20" s="252" t="s">
        <v>26</v>
      </c>
      <c r="AB20" s="35"/>
      <c r="AC20" s="267" t="s">
        <v>29</v>
      </c>
      <c r="AD20" s="291" t="s">
        <v>26</v>
      </c>
      <c r="AE20" s="251" t="s">
        <v>26</v>
      </c>
      <c r="AF20" s="251" t="s">
        <v>26</v>
      </c>
      <c r="AG20" s="157" t="s">
        <v>26</v>
      </c>
      <c r="AH20" s="251" t="s">
        <v>26</v>
      </c>
      <c r="AI20" s="251" t="s">
        <v>26</v>
      </c>
      <c r="AJ20" s="252" t="s">
        <v>26</v>
      </c>
    </row>
    <row r="21" spans="1:36" s="4" customFormat="1" ht="14.25" customHeight="1">
      <c r="A21" s="35"/>
      <c r="B21" s="292" t="s">
        <v>30</v>
      </c>
      <c r="C21" s="291">
        <v>42</v>
      </c>
      <c r="D21" s="251">
        <v>19</v>
      </c>
      <c r="E21" s="251">
        <v>11</v>
      </c>
      <c r="F21" s="157">
        <v>3</v>
      </c>
      <c r="G21" s="157">
        <v>8</v>
      </c>
      <c r="H21" s="157" t="s">
        <v>26</v>
      </c>
      <c r="I21" s="158">
        <v>1</v>
      </c>
      <c r="J21" s="35"/>
      <c r="K21" s="292" t="s">
        <v>30</v>
      </c>
      <c r="L21" s="291">
        <v>13</v>
      </c>
      <c r="M21" s="251">
        <v>6</v>
      </c>
      <c r="N21" s="251">
        <v>1</v>
      </c>
      <c r="O21" s="157" t="s">
        <v>26</v>
      </c>
      <c r="P21" s="157">
        <v>6</v>
      </c>
      <c r="Q21" s="157" t="s">
        <v>26</v>
      </c>
      <c r="R21" s="158" t="s">
        <v>26</v>
      </c>
      <c r="S21" s="35"/>
      <c r="T21" s="292" t="s">
        <v>30</v>
      </c>
      <c r="U21" s="251">
        <v>14</v>
      </c>
      <c r="V21" s="251">
        <v>5</v>
      </c>
      <c r="W21" s="251">
        <v>8</v>
      </c>
      <c r="X21" s="157" t="s">
        <v>26</v>
      </c>
      <c r="Y21" s="157" t="s">
        <v>26</v>
      </c>
      <c r="Z21" s="157" t="s">
        <v>26</v>
      </c>
      <c r="AA21" s="158">
        <v>1</v>
      </c>
      <c r="AB21" s="35"/>
      <c r="AC21" s="292" t="s">
        <v>30</v>
      </c>
      <c r="AD21" s="291">
        <v>15</v>
      </c>
      <c r="AE21" s="251">
        <v>8</v>
      </c>
      <c r="AF21" s="251">
        <v>2</v>
      </c>
      <c r="AG21" s="251">
        <v>3</v>
      </c>
      <c r="AH21" s="251">
        <v>2</v>
      </c>
      <c r="AI21" s="251" t="s">
        <v>26</v>
      </c>
      <c r="AJ21" s="252" t="s">
        <v>26</v>
      </c>
    </row>
    <row r="22" spans="1:36" s="4" customFormat="1" ht="14.25" customHeight="1">
      <c r="A22" s="35"/>
      <c r="B22" s="267" t="s">
        <v>31</v>
      </c>
      <c r="C22" s="291">
        <v>1</v>
      </c>
      <c r="D22" s="251" t="s">
        <v>26</v>
      </c>
      <c r="E22" s="251">
        <v>1</v>
      </c>
      <c r="F22" s="157" t="s">
        <v>26</v>
      </c>
      <c r="G22" s="157" t="s">
        <v>26</v>
      </c>
      <c r="H22" s="157" t="s">
        <v>26</v>
      </c>
      <c r="I22" s="158" t="s">
        <v>325</v>
      </c>
      <c r="J22" s="35"/>
      <c r="K22" s="267" t="s">
        <v>31</v>
      </c>
      <c r="L22" s="291" t="s">
        <v>26</v>
      </c>
      <c r="M22" s="251" t="s">
        <v>26</v>
      </c>
      <c r="N22" s="251" t="s">
        <v>26</v>
      </c>
      <c r="O22" s="157" t="s">
        <v>26</v>
      </c>
      <c r="P22" s="157" t="s">
        <v>26</v>
      </c>
      <c r="Q22" s="157" t="s">
        <v>26</v>
      </c>
      <c r="R22" s="158" t="s">
        <v>26</v>
      </c>
      <c r="S22" s="35"/>
      <c r="T22" s="267" t="s">
        <v>31</v>
      </c>
      <c r="U22" s="251">
        <v>1</v>
      </c>
      <c r="V22" s="251" t="s">
        <v>26</v>
      </c>
      <c r="W22" s="251">
        <v>1</v>
      </c>
      <c r="X22" s="251" t="s">
        <v>26</v>
      </c>
      <c r="Y22" s="251" t="s">
        <v>26</v>
      </c>
      <c r="Z22" s="251" t="s">
        <v>26</v>
      </c>
      <c r="AA22" s="252" t="s">
        <v>26</v>
      </c>
      <c r="AB22" s="35"/>
      <c r="AC22" s="267" t="s">
        <v>31</v>
      </c>
      <c r="AD22" s="291" t="s">
        <v>26</v>
      </c>
      <c r="AE22" s="251" t="s">
        <v>26</v>
      </c>
      <c r="AF22" s="251" t="s">
        <v>26</v>
      </c>
      <c r="AG22" s="251" t="s">
        <v>26</v>
      </c>
      <c r="AH22" s="251" t="s">
        <v>26</v>
      </c>
      <c r="AI22" s="251" t="s">
        <v>26</v>
      </c>
      <c r="AJ22" s="252" t="s">
        <v>26</v>
      </c>
    </row>
    <row r="23" spans="1:36" s="4" customFormat="1" ht="14.25" customHeight="1">
      <c r="A23" s="35"/>
      <c r="B23" s="267" t="s">
        <v>32</v>
      </c>
      <c r="C23" s="159">
        <v>79</v>
      </c>
      <c r="D23" s="157">
        <v>32</v>
      </c>
      <c r="E23" s="157">
        <v>44</v>
      </c>
      <c r="F23" s="157">
        <v>3</v>
      </c>
      <c r="G23" s="157" t="s">
        <v>26</v>
      </c>
      <c r="H23" s="157" t="s">
        <v>26</v>
      </c>
      <c r="I23" s="158" t="s">
        <v>326</v>
      </c>
      <c r="J23" s="35"/>
      <c r="K23" s="267" t="s">
        <v>32</v>
      </c>
      <c r="L23" s="291">
        <v>58</v>
      </c>
      <c r="M23" s="251">
        <v>31</v>
      </c>
      <c r="N23" s="251">
        <v>27</v>
      </c>
      <c r="O23" s="157" t="s">
        <v>26</v>
      </c>
      <c r="P23" s="157" t="s">
        <v>26</v>
      </c>
      <c r="Q23" s="157" t="s">
        <v>26</v>
      </c>
      <c r="R23" s="158" t="s">
        <v>26</v>
      </c>
      <c r="S23" s="35"/>
      <c r="T23" s="267" t="s">
        <v>32</v>
      </c>
      <c r="U23" s="157">
        <v>20</v>
      </c>
      <c r="V23" s="157" t="s">
        <v>26</v>
      </c>
      <c r="W23" s="157">
        <v>17</v>
      </c>
      <c r="X23" s="157">
        <v>3</v>
      </c>
      <c r="Y23" s="157" t="s">
        <v>26</v>
      </c>
      <c r="Z23" s="157" t="s">
        <v>26</v>
      </c>
      <c r="AA23" s="158" t="s">
        <v>26</v>
      </c>
      <c r="AB23" s="35"/>
      <c r="AC23" s="267" t="s">
        <v>32</v>
      </c>
      <c r="AD23" s="291">
        <v>1</v>
      </c>
      <c r="AE23" s="251">
        <v>1</v>
      </c>
      <c r="AF23" s="251" t="s">
        <v>26</v>
      </c>
      <c r="AG23" s="251" t="s">
        <v>26</v>
      </c>
      <c r="AH23" s="251" t="s">
        <v>26</v>
      </c>
      <c r="AI23" s="251" t="s">
        <v>26</v>
      </c>
      <c r="AJ23" s="252" t="s">
        <v>26</v>
      </c>
    </row>
    <row r="24" spans="1:36" s="10" customFormat="1" ht="14.25" customHeight="1">
      <c r="A24" s="35">
        <v>2018</v>
      </c>
      <c r="B24" s="267" t="s">
        <v>311</v>
      </c>
      <c r="C24" s="294">
        <v>625</v>
      </c>
      <c r="D24" s="295">
        <v>308</v>
      </c>
      <c r="E24" s="295">
        <v>241</v>
      </c>
      <c r="F24" s="295">
        <v>34</v>
      </c>
      <c r="G24" s="295">
        <v>16</v>
      </c>
      <c r="H24" s="295">
        <v>19</v>
      </c>
      <c r="I24" s="296">
        <v>7</v>
      </c>
      <c r="J24" s="35">
        <v>2018</v>
      </c>
      <c r="K24" s="267" t="s">
        <v>318</v>
      </c>
      <c r="L24" s="294">
        <v>350</v>
      </c>
      <c r="M24" s="295">
        <v>211</v>
      </c>
      <c r="N24" s="295">
        <v>116</v>
      </c>
      <c r="O24" s="295">
        <v>1</v>
      </c>
      <c r="P24" s="295">
        <v>15</v>
      </c>
      <c r="Q24" s="295">
        <v>5</v>
      </c>
      <c r="R24" s="296">
        <v>2</v>
      </c>
      <c r="S24" s="35">
        <v>2018</v>
      </c>
      <c r="T24" s="267" t="s">
        <v>318</v>
      </c>
      <c r="U24" s="295">
        <v>160</v>
      </c>
      <c r="V24" s="295">
        <v>34</v>
      </c>
      <c r="W24" s="295">
        <v>108</v>
      </c>
      <c r="X24" s="295">
        <v>10</v>
      </c>
      <c r="Y24" s="295">
        <v>1</v>
      </c>
      <c r="Z24" s="295">
        <v>5</v>
      </c>
      <c r="AA24" s="296">
        <v>2</v>
      </c>
      <c r="AB24" s="35">
        <v>2018</v>
      </c>
      <c r="AC24" s="267" t="s">
        <v>210</v>
      </c>
      <c r="AD24" s="294">
        <v>115</v>
      </c>
      <c r="AE24" s="295">
        <v>63</v>
      </c>
      <c r="AF24" s="295">
        <v>17</v>
      </c>
      <c r="AG24" s="295">
        <v>23</v>
      </c>
      <c r="AH24" s="295" t="s">
        <v>26</v>
      </c>
      <c r="AI24" s="295">
        <v>9</v>
      </c>
      <c r="AJ24" s="296">
        <v>3</v>
      </c>
    </row>
    <row r="25" spans="1:36" s="10" customFormat="1" ht="14.25" customHeight="1">
      <c r="A25" s="35"/>
      <c r="B25" s="267" t="s">
        <v>312</v>
      </c>
      <c r="C25" s="294">
        <v>230</v>
      </c>
      <c r="D25" s="295">
        <v>177</v>
      </c>
      <c r="E25" s="295">
        <v>26</v>
      </c>
      <c r="F25" s="295">
        <v>12</v>
      </c>
      <c r="G25" s="295">
        <v>4</v>
      </c>
      <c r="H25" s="295">
        <v>10</v>
      </c>
      <c r="I25" s="296">
        <v>1</v>
      </c>
      <c r="J25" s="35"/>
      <c r="K25" s="267" t="s">
        <v>317</v>
      </c>
      <c r="L25" s="294">
        <v>186</v>
      </c>
      <c r="M25" s="295">
        <v>161</v>
      </c>
      <c r="N25" s="295">
        <v>15</v>
      </c>
      <c r="O25" s="295">
        <v>1</v>
      </c>
      <c r="P25" s="295">
        <v>4</v>
      </c>
      <c r="Q25" s="295">
        <v>5</v>
      </c>
      <c r="R25" s="296" t="s">
        <v>58</v>
      </c>
      <c r="S25" s="35"/>
      <c r="T25" s="267" t="s">
        <v>322</v>
      </c>
      <c r="U25" s="295">
        <v>23</v>
      </c>
      <c r="V25" s="295">
        <v>5</v>
      </c>
      <c r="W25" s="295">
        <v>8</v>
      </c>
      <c r="X25" s="295">
        <v>6</v>
      </c>
      <c r="Y25" s="295" t="s">
        <v>58</v>
      </c>
      <c r="Z25" s="295">
        <v>4</v>
      </c>
      <c r="AA25" s="296" t="s">
        <v>58</v>
      </c>
      <c r="AB25" s="35"/>
      <c r="AC25" s="267" t="s">
        <v>322</v>
      </c>
      <c r="AD25" s="294">
        <v>21</v>
      </c>
      <c r="AE25" s="295">
        <v>11</v>
      </c>
      <c r="AF25" s="295">
        <v>3</v>
      </c>
      <c r="AG25" s="295">
        <v>5</v>
      </c>
      <c r="AH25" s="295" t="s">
        <v>58</v>
      </c>
      <c r="AI25" s="295">
        <v>1</v>
      </c>
      <c r="AJ25" s="296">
        <v>1</v>
      </c>
    </row>
    <row r="26" spans="1:36" s="10" customFormat="1" ht="14.25" customHeight="1">
      <c r="A26" s="35"/>
      <c r="B26" s="267" t="s">
        <v>313</v>
      </c>
      <c r="C26" s="294">
        <v>234</v>
      </c>
      <c r="D26" s="295">
        <v>88</v>
      </c>
      <c r="E26" s="295">
        <v>109</v>
      </c>
      <c r="F26" s="295">
        <v>21</v>
      </c>
      <c r="G26" s="295">
        <v>2</v>
      </c>
      <c r="H26" s="295">
        <v>8</v>
      </c>
      <c r="I26" s="296">
        <v>6</v>
      </c>
      <c r="J26" s="35"/>
      <c r="K26" s="267" t="s">
        <v>319</v>
      </c>
      <c r="L26" s="294">
        <v>91</v>
      </c>
      <c r="M26" s="295">
        <v>35</v>
      </c>
      <c r="N26" s="295">
        <v>52</v>
      </c>
      <c r="O26" s="295" t="s">
        <v>58</v>
      </c>
      <c r="P26" s="295">
        <v>2</v>
      </c>
      <c r="Q26" s="295" t="s">
        <v>58</v>
      </c>
      <c r="R26" s="296">
        <v>2</v>
      </c>
      <c r="S26" s="35"/>
      <c r="T26" s="267" t="s">
        <v>323</v>
      </c>
      <c r="U26" s="295">
        <v>61</v>
      </c>
      <c r="V26" s="295">
        <v>11</v>
      </c>
      <c r="W26" s="295">
        <v>45</v>
      </c>
      <c r="X26" s="295">
        <v>3</v>
      </c>
      <c r="Y26" s="295" t="s">
        <v>58</v>
      </c>
      <c r="Z26" s="295" t="s">
        <v>58</v>
      </c>
      <c r="AA26" s="296">
        <v>2</v>
      </c>
      <c r="AB26" s="35"/>
      <c r="AC26" s="267" t="s">
        <v>323</v>
      </c>
      <c r="AD26" s="294">
        <v>82</v>
      </c>
      <c r="AE26" s="295">
        <v>42</v>
      </c>
      <c r="AF26" s="295">
        <v>12</v>
      </c>
      <c r="AG26" s="295">
        <v>18</v>
      </c>
      <c r="AH26" s="295" t="s">
        <v>58</v>
      </c>
      <c r="AI26" s="295">
        <v>8</v>
      </c>
      <c r="AJ26" s="296">
        <v>2</v>
      </c>
    </row>
    <row r="27" spans="1:36" s="10" customFormat="1" ht="14.25" customHeight="1">
      <c r="A27" s="35"/>
      <c r="B27" s="267" t="s">
        <v>314</v>
      </c>
      <c r="C27" s="294">
        <v>43</v>
      </c>
      <c r="D27" s="295">
        <v>3</v>
      </c>
      <c r="E27" s="295">
        <v>39</v>
      </c>
      <c r="F27" s="295" t="s">
        <v>58</v>
      </c>
      <c r="G27" s="295">
        <v>1</v>
      </c>
      <c r="H27" s="295" t="s">
        <v>58</v>
      </c>
      <c r="I27" s="296" t="s">
        <v>58</v>
      </c>
      <c r="J27" s="35"/>
      <c r="K27" s="267" t="s">
        <v>314</v>
      </c>
      <c r="L27" s="294">
        <v>24</v>
      </c>
      <c r="M27" s="295">
        <v>2</v>
      </c>
      <c r="N27" s="295">
        <v>21</v>
      </c>
      <c r="O27" s="295" t="s">
        <v>58</v>
      </c>
      <c r="P27" s="295">
        <v>1</v>
      </c>
      <c r="Q27" s="295" t="s">
        <v>58</v>
      </c>
      <c r="R27" s="297" t="s">
        <v>58</v>
      </c>
      <c r="S27" s="35"/>
      <c r="T27" s="267" t="s">
        <v>314</v>
      </c>
      <c r="U27" s="295">
        <v>19</v>
      </c>
      <c r="V27" s="295">
        <v>1</v>
      </c>
      <c r="W27" s="295">
        <v>18</v>
      </c>
      <c r="X27" s="295" t="s">
        <v>58</v>
      </c>
      <c r="Y27" s="295" t="s">
        <v>58</v>
      </c>
      <c r="Z27" s="295" t="s">
        <v>58</v>
      </c>
      <c r="AA27" s="296" t="s">
        <v>58</v>
      </c>
      <c r="AB27" s="35"/>
      <c r="AC27" s="267" t="s">
        <v>324</v>
      </c>
      <c r="AD27" s="294" t="s">
        <v>58</v>
      </c>
      <c r="AE27" s="295" t="s">
        <v>58</v>
      </c>
      <c r="AF27" s="295" t="s">
        <v>58</v>
      </c>
      <c r="AG27" s="295" t="s">
        <v>58</v>
      </c>
      <c r="AH27" s="295" t="s">
        <v>58</v>
      </c>
      <c r="AI27" s="295" t="s">
        <v>58</v>
      </c>
      <c r="AJ27" s="296" t="s">
        <v>58</v>
      </c>
    </row>
    <row r="28" spans="1:36" s="10" customFormat="1" ht="14.25" customHeight="1">
      <c r="A28" s="35"/>
      <c r="B28" s="292" t="s">
        <v>30</v>
      </c>
      <c r="C28" s="294">
        <v>49</v>
      </c>
      <c r="D28" s="295">
        <v>27</v>
      </c>
      <c r="E28" s="295">
        <v>20</v>
      </c>
      <c r="F28" s="295" t="s">
        <v>58</v>
      </c>
      <c r="G28" s="295">
        <v>1</v>
      </c>
      <c r="H28" s="295">
        <v>1</v>
      </c>
      <c r="I28" s="296" t="s">
        <v>58</v>
      </c>
      <c r="J28" s="35"/>
      <c r="K28" s="292" t="s">
        <v>30</v>
      </c>
      <c r="L28" s="294">
        <v>8</v>
      </c>
      <c r="M28" s="295">
        <v>7</v>
      </c>
      <c r="N28" s="295">
        <v>1</v>
      </c>
      <c r="O28" s="295" t="s">
        <v>58</v>
      </c>
      <c r="P28" s="295" t="s">
        <v>58</v>
      </c>
      <c r="Q28" s="295" t="s">
        <v>58</v>
      </c>
      <c r="R28" s="296" t="s">
        <v>58</v>
      </c>
      <c r="S28" s="35"/>
      <c r="T28" s="292" t="s">
        <v>30</v>
      </c>
      <c r="U28" s="295">
        <v>32</v>
      </c>
      <c r="V28" s="295">
        <v>13</v>
      </c>
      <c r="W28" s="295">
        <v>17</v>
      </c>
      <c r="X28" s="295" t="s">
        <v>58</v>
      </c>
      <c r="Y28" s="295">
        <v>1</v>
      </c>
      <c r="Z28" s="295">
        <v>1</v>
      </c>
      <c r="AA28" s="296" t="s">
        <v>58</v>
      </c>
      <c r="AB28" s="35"/>
      <c r="AC28" s="292" t="s">
        <v>30</v>
      </c>
      <c r="AD28" s="294">
        <v>9</v>
      </c>
      <c r="AE28" s="295">
        <v>7</v>
      </c>
      <c r="AF28" s="295">
        <v>2</v>
      </c>
      <c r="AG28" s="295" t="s">
        <v>58</v>
      </c>
      <c r="AH28" s="295" t="s">
        <v>58</v>
      </c>
      <c r="AI28" s="295" t="s">
        <v>58</v>
      </c>
      <c r="AJ28" s="296" t="s">
        <v>58</v>
      </c>
    </row>
    <row r="29" spans="1:36" s="10" customFormat="1" ht="14.25" customHeight="1">
      <c r="A29" s="35"/>
      <c r="B29" s="267" t="s">
        <v>315</v>
      </c>
      <c r="C29" s="294">
        <v>5</v>
      </c>
      <c r="D29" s="295" t="s">
        <v>58</v>
      </c>
      <c r="E29" s="295">
        <v>5</v>
      </c>
      <c r="F29" s="295" t="s">
        <v>58</v>
      </c>
      <c r="G29" s="295" t="s">
        <v>58</v>
      </c>
      <c r="H29" s="295" t="s">
        <v>58</v>
      </c>
      <c r="I29" s="296" t="s">
        <v>58</v>
      </c>
      <c r="J29" s="35"/>
      <c r="K29" s="267" t="s">
        <v>320</v>
      </c>
      <c r="L29" s="294" t="s">
        <v>58</v>
      </c>
      <c r="M29" s="295" t="s">
        <v>58</v>
      </c>
      <c r="N29" s="295" t="s">
        <v>58</v>
      </c>
      <c r="O29" s="295" t="s">
        <v>58</v>
      </c>
      <c r="P29" s="295" t="s">
        <v>58</v>
      </c>
      <c r="Q29" s="295" t="s">
        <v>58</v>
      </c>
      <c r="R29" s="296" t="s">
        <v>58</v>
      </c>
      <c r="S29" s="35"/>
      <c r="T29" s="267" t="s">
        <v>320</v>
      </c>
      <c r="U29" s="295">
        <v>5</v>
      </c>
      <c r="V29" s="295" t="s">
        <v>58</v>
      </c>
      <c r="W29" s="295">
        <v>5</v>
      </c>
      <c r="X29" s="295" t="s">
        <v>58</v>
      </c>
      <c r="Y29" s="295" t="s">
        <v>58</v>
      </c>
      <c r="Z29" s="295" t="s">
        <v>58</v>
      </c>
      <c r="AA29" s="296" t="s">
        <v>58</v>
      </c>
      <c r="AB29" s="35"/>
      <c r="AC29" s="267" t="s">
        <v>320</v>
      </c>
      <c r="AD29" s="294" t="s">
        <v>58</v>
      </c>
      <c r="AE29" s="295" t="s">
        <v>58</v>
      </c>
      <c r="AF29" s="295" t="s">
        <v>58</v>
      </c>
      <c r="AG29" s="295" t="s">
        <v>58</v>
      </c>
      <c r="AH29" s="295" t="s">
        <v>58</v>
      </c>
      <c r="AI29" s="295" t="s">
        <v>58</v>
      </c>
      <c r="AJ29" s="296" t="s">
        <v>58</v>
      </c>
    </row>
    <row r="30" spans="1:36" s="10" customFormat="1" ht="14.25" customHeight="1">
      <c r="A30" s="35"/>
      <c r="B30" s="267" t="s">
        <v>316</v>
      </c>
      <c r="C30" s="294">
        <v>64</v>
      </c>
      <c r="D30" s="295">
        <v>13</v>
      </c>
      <c r="E30" s="295">
        <v>42</v>
      </c>
      <c r="F30" s="295">
        <v>1</v>
      </c>
      <c r="G30" s="295">
        <v>8</v>
      </c>
      <c r="H30" s="295" t="s">
        <v>58</v>
      </c>
      <c r="I30" s="296" t="s">
        <v>58</v>
      </c>
      <c r="J30" s="35"/>
      <c r="K30" s="267" t="s">
        <v>321</v>
      </c>
      <c r="L30" s="294">
        <v>41</v>
      </c>
      <c r="M30" s="295">
        <v>6</v>
      </c>
      <c r="N30" s="295">
        <v>27</v>
      </c>
      <c r="O30" s="295" t="s">
        <v>58</v>
      </c>
      <c r="P30" s="295">
        <v>8</v>
      </c>
      <c r="Q30" s="295" t="s">
        <v>58</v>
      </c>
      <c r="R30" s="296" t="s">
        <v>58</v>
      </c>
      <c r="S30" s="35"/>
      <c r="T30" s="267" t="s">
        <v>321</v>
      </c>
      <c r="U30" s="295">
        <v>20</v>
      </c>
      <c r="V30" s="295">
        <v>4</v>
      </c>
      <c r="W30" s="295">
        <v>15</v>
      </c>
      <c r="X30" s="295">
        <v>1</v>
      </c>
      <c r="Y30" s="295" t="s">
        <v>58</v>
      </c>
      <c r="Z30" s="295" t="s">
        <v>58</v>
      </c>
      <c r="AA30" s="296" t="s">
        <v>58</v>
      </c>
      <c r="AB30" s="35"/>
      <c r="AC30" s="267" t="s">
        <v>316</v>
      </c>
      <c r="AD30" s="294">
        <v>3</v>
      </c>
      <c r="AE30" s="295">
        <v>3</v>
      </c>
      <c r="AF30" s="295" t="s">
        <v>58</v>
      </c>
      <c r="AG30" s="295" t="s">
        <v>58</v>
      </c>
      <c r="AH30" s="295" t="s">
        <v>58</v>
      </c>
      <c r="AI30" s="295" t="s">
        <v>58</v>
      </c>
      <c r="AJ30" s="296" t="s">
        <v>58</v>
      </c>
    </row>
    <row r="31" spans="1:36" s="10" customFormat="1" ht="14.25" customHeight="1">
      <c r="A31" s="35">
        <v>2019</v>
      </c>
      <c r="B31" s="267" t="s">
        <v>318</v>
      </c>
      <c r="C31" s="294">
        <v>558</v>
      </c>
      <c r="D31" s="295">
        <f t="shared" ref="D31:D37" si="0">SUM(M31,V31,AE31)</f>
        <v>249</v>
      </c>
      <c r="E31" s="295">
        <f t="shared" ref="E31:E37" si="1">SUM(N31,W31,AF31)</f>
        <v>270</v>
      </c>
      <c r="F31" s="295">
        <f t="shared" ref="F31:F37" si="2">SUM(O31,X31,AG31)</f>
        <v>25</v>
      </c>
      <c r="G31" s="295">
        <f t="shared" ref="G31:G35" si="3">SUM(P31,Y31,AH31)</f>
        <v>5</v>
      </c>
      <c r="H31" s="295">
        <f t="shared" ref="H31:H33" si="4">SUM(Q31,Z31,AI31)</f>
        <v>8</v>
      </c>
      <c r="I31" s="296">
        <f t="shared" ref="I31:I33" si="5">SUM(R31,AA31,AJ31)</f>
        <v>1</v>
      </c>
      <c r="J31" s="35">
        <v>2019</v>
      </c>
      <c r="K31" s="267" t="s">
        <v>318</v>
      </c>
      <c r="L31" s="294">
        <v>302</v>
      </c>
      <c r="M31" s="295">
        <v>160</v>
      </c>
      <c r="N31" s="295">
        <v>136</v>
      </c>
      <c r="O31" s="295" t="s">
        <v>26</v>
      </c>
      <c r="P31" s="295">
        <v>3</v>
      </c>
      <c r="Q31" s="295">
        <v>2</v>
      </c>
      <c r="R31" s="296">
        <v>1</v>
      </c>
      <c r="S31" s="35">
        <v>2019</v>
      </c>
      <c r="T31" s="267" t="s">
        <v>318</v>
      </c>
      <c r="U31" s="295">
        <v>152</v>
      </c>
      <c r="V31" s="295">
        <v>32</v>
      </c>
      <c r="W31" s="295">
        <v>109</v>
      </c>
      <c r="X31" s="295">
        <v>8</v>
      </c>
      <c r="Y31" s="295">
        <v>2</v>
      </c>
      <c r="Z31" s="295">
        <v>1</v>
      </c>
      <c r="AA31" s="296" t="s">
        <v>26</v>
      </c>
      <c r="AB31" s="35">
        <v>2019</v>
      </c>
      <c r="AC31" s="267" t="s">
        <v>318</v>
      </c>
      <c r="AD31" s="294">
        <v>104</v>
      </c>
      <c r="AE31" s="295">
        <v>57</v>
      </c>
      <c r="AF31" s="295">
        <v>25</v>
      </c>
      <c r="AG31" s="295">
        <v>17</v>
      </c>
      <c r="AH31" s="295" t="s">
        <v>26</v>
      </c>
      <c r="AI31" s="295">
        <v>5</v>
      </c>
      <c r="AJ31" s="296" t="s">
        <v>26</v>
      </c>
    </row>
    <row r="32" spans="1:36" s="10" customFormat="1" ht="14.25" customHeight="1">
      <c r="A32" s="35"/>
      <c r="B32" s="267" t="s">
        <v>322</v>
      </c>
      <c r="C32" s="294">
        <v>121</v>
      </c>
      <c r="D32" s="295">
        <f t="shared" si="0"/>
        <v>77</v>
      </c>
      <c r="E32" s="295">
        <f t="shared" si="1"/>
        <v>36</v>
      </c>
      <c r="F32" s="295">
        <f t="shared" si="2"/>
        <v>7</v>
      </c>
      <c r="G32" s="295" t="s">
        <v>328</v>
      </c>
      <c r="H32" s="295">
        <f t="shared" si="4"/>
        <v>1</v>
      </c>
      <c r="I32" s="296" t="s">
        <v>328</v>
      </c>
      <c r="J32" s="35"/>
      <c r="K32" s="267" t="s">
        <v>322</v>
      </c>
      <c r="L32" s="294">
        <v>88</v>
      </c>
      <c r="M32" s="295">
        <v>66</v>
      </c>
      <c r="N32" s="295">
        <v>21</v>
      </c>
      <c r="O32" s="295" t="s">
        <v>328</v>
      </c>
      <c r="P32" s="295" t="s">
        <v>328</v>
      </c>
      <c r="Q32" s="295">
        <v>1</v>
      </c>
      <c r="R32" s="296" t="s">
        <v>328</v>
      </c>
      <c r="S32" s="35"/>
      <c r="T32" s="267" t="s">
        <v>322</v>
      </c>
      <c r="U32" s="295">
        <v>19</v>
      </c>
      <c r="V32" s="295">
        <v>3</v>
      </c>
      <c r="W32" s="295">
        <v>14</v>
      </c>
      <c r="X32" s="295">
        <v>2</v>
      </c>
      <c r="Y32" s="295" t="s">
        <v>328</v>
      </c>
      <c r="Z32" s="295" t="s">
        <v>328</v>
      </c>
      <c r="AA32" s="296" t="s">
        <v>328</v>
      </c>
      <c r="AB32" s="35"/>
      <c r="AC32" s="267" t="s">
        <v>322</v>
      </c>
      <c r="AD32" s="294">
        <v>14</v>
      </c>
      <c r="AE32" s="295">
        <v>8</v>
      </c>
      <c r="AF32" s="295">
        <v>1</v>
      </c>
      <c r="AG32" s="295">
        <v>5</v>
      </c>
      <c r="AH32" s="295" t="s">
        <v>328</v>
      </c>
      <c r="AI32" s="295" t="s">
        <v>328</v>
      </c>
      <c r="AJ32" s="296" t="s">
        <v>328</v>
      </c>
    </row>
    <row r="33" spans="1:36" s="10" customFormat="1" ht="14.25" customHeight="1">
      <c r="A33" s="35"/>
      <c r="B33" s="267" t="s">
        <v>323</v>
      </c>
      <c r="C33" s="294">
        <v>226</v>
      </c>
      <c r="D33" s="295">
        <f t="shared" si="0"/>
        <v>92</v>
      </c>
      <c r="E33" s="295">
        <f t="shared" si="1"/>
        <v>111</v>
      </c>
      <c r="F33" s="295">
        <f t="shared" si="2"/>
        <v>14</v>
      </c>
      <c r="G33" s="295">
        <f t="shared" si="3"/>
        <v>1</v>
      </c>
      <c r="H33" s="295">
        <f t="shared" si="4"/>
        <v>7</v>
      </c>
      <c r="I33" s="296">
        <f t="shared" si="5"/>
        <v>1</v>
      </c>
      <c r="J33" s="35"/>
      <c r="K33" s="267" t="s">
        <v>323</v>
      </c>
      <c r="L33" s="294">
        <v>84</v>
      </c>
      <c r="M33" s="295">
        <v>38</v>
      </c>
      <c r="N33" s="295">
        <v>44</v>
      </c>
      <c r="O33" s="295" t="s">
        <v>328</v>
      </c>
      <c r="P33" s="295" t="s">
        <v>328</v>
      </c>
      <c r="Q33" s="295">
        <v>1</v>
      </c>
      <c r="R33" s="296">
        <v>1</v>
      </c>
      <c r="S33" s="35"/>
      <c r="T33" s="267" t="s">
        <v>323</v>
      </c>
      <c r="U33" s="295">
        <v>64</v>
      </c>
      <c r="V33" s="295">
        <v>15</v>
      </c>
      <c r="W33" s="295">
        <v>44</v>
      </c>
      <c r="X33" s="295">
        <v>3</v>
      </c>
      <c r="Y33" s="295">
        <v>1</v>
      </c>
      <c r="Z33" s="295">
        <v>1</v>
      </c>
      <c r="AA33" s="296" t="s">
        <v>328</v>
      </c>
      <c r="AB33" s="35"/>
      <c r="AC33" s="267" t="s">
        <v>323</v>
      </c>
      <c r="AD33" s="294">
        <v>78</v>
      </c>
      <c r="AE33" s="295">
        <v>39</v>
      </c>
      <c r="AF33" s="295">
        <v>23</v>
      </c>
      <c r="AG33" s="295">
        <v>11</v>
      </c>
      <c r="AH33" s="295" t="s">
        <v>328</v>
      </c>
      <c r="AI33" s="295">
        <v>5</v>
      </c>
      <c r="AJ33" s="296" t="s">
        <v>328</v>
      </c>
    </row>
    <row r="34" spans="1:36" s="10" customFormat="1" ht="14.25" customHeight="1">
      <c r="A34" s="35"/>
      <c r="B34" s="267" t="s">
        <v>324</v>
      </c>
      <c r="C34" s="294">
        <v>67</v>
      </c>
      <c r="D34" s="295">
        <f t="shared" si="0"/>
        <v>4</v>
      </c>
      <c r="E34" s="295">
        <f t="shared" si="1"/>
        <v>60</v>
      </c>
      <c r="F34" s="295">
        <f t="shared" si="2"/>
        <v>1</v>
      </c>
      <c r="G34" s="295">
        <f t="shared" si="3"/>
        <v>2</v>
      </c>
      <c r="H34" s="295" t="s">
        <v>328</v>
      </c>
      <c r="I34" s="296" t="s">
        <v>328</v>
      </c>
      <c r="J34" s="35"/>
      <c r="K34" s="267" t="s">
        <v>324</v>
      </c>
      <c r="L34" s="294">
        <v>53</v>
      </c>
      <c r="M34" s="295">
        <v>4</v>
      </c>
      <c r="N34" s="295">
        <v>47</v>
      </c>
      <c r="O34" s="295" t="s">
        <v>328</v>
      </c>
      <c r="P34" s="295">
        <v>2</v>
      </c>
      <c r="Q34" s="295" t="s">
        <v>328</v>
      </c>
      <c r="R34" s="296" t="s">
        <v>328</v>
      </c>
      <c r="S34" s="35"/>
      <c r="T34" s="267" t="s">
        <v>324</v>
      </c>
      <c r="U34" s="295">
        <v>14</v>
      </c>
      <c r="V34" s="295" t="s">
        <v>328</v>
      </c>
      <c r="W34" s="295">
        <v>13</v>
      </c>
      <c r="X34" s="295">
        <v>1</v>
      </c>
      <c r="Y34" s="295" t="s">
        <v>328</v>
      </c>
      <c r="Z34" s="295" t="s">
        <v>328</v>
      </c>
      <c r="AA34" s="296" t="s">
        <v>328</v>
      </c>
      <c r="AB34" s="35"/>
      <c r="AC34" s="267" t="s">
        <v>324</v>
      </c>
      <c r="AD34" s="294" t="s">
        <v>328</v>
      </c>
      <c r="AE34" s="295" t="s">
        <v>328</v>
      </c>
      <c r="AF34" s="295" t="s">
        <v>328</v>
      </c>
      <c r="AG34" s="295" t="s">
        <v>328</v>
      </c>
      <c r="AH34" s="295" t="s">
        <v>328</v>
      </c>
      <c r="AI34" s="295" t="s">
        <v>328</v>
      </c>
      <c r="AJ34" s="296" t="s">
        <v>328</v>
      </c>
    </row>
    <row r="35" spans="1:36" s="10" customFormat="1" ht="14.25" customHeight="1">
      <c r="A35" s="35"/>
      <c r="B35" s="267" t="s">
        <v>329</v>
      </c>
      <c r="C35" s="294">
        <v>56</v>
      </c>
      <c r="D35" s="295">
        <f t="shared" si="0"/>
        <v>37</v>
      </c>
      <c r="E35" s="295">
        <f t="shared" si="1"/>
        <v>16</v>
      </c>
      <c r="F35" s="295">
        <f t="shared" si="2"/>
        <v>1</v>
      </c>
      <c r="G35" s="295">
        <f t="shared" si="3"/>
        <v>2</v>
      </c>
      <c r="H35" s="295" t="s">
        <v>328</v>
      </c>
      <c r="I35" s="296" t="s">
        <v>328</v>
      </c>
      <c r="J35" s="35"/>
      <c r="K35" s="267" t="s">
        <v>329</v>
      </c>
      <c r="L35" s="294">
        <v>18</v>
      </c>
      <c r="M35" s="295">
        <v>13</v>
      </c>
      <c r="N35" s="295">
        <v>4</v>
      </c>
      <c r="O35" s="295" t="s">
        <v>328</v>
      </c>
      <c r="P35" s="295">
        <v>1</v>
      </c>
      <c r="Q35" s="295" t="s">
        <v>328</v>
      </c>
      <c r="R35" s="296" t="s">
        <v>328</v>
      </c>
      <c r="S35" s="35"/>
      <c r="T35" s="267" t="s">
        <v>329</v>
      </c>
      <c r="U35" s="295">
        <v>27</v>
      </c>
      <c r="V35" s="295">
        <v>14</v>
      </c>
      <c r="W35" s="295">
        <v>11</v>
      </c>
      <c r="X35" s="295">
        <v>1</v>
      </c>
      <c r="Y35" s="295">
        <v>1</v>
      </c>
      <c r="Z35" s="295" t="s">
        <v>328</v>
      </c>
      <c r="AA35" s="296" t="s">
        <v>328</v>
      </c>
      <c r="AB35" s="35"/>
      <c r="AC35" s="267" t="s">
        <v>329</v>
      </c>
      <c r="AD35" s="294">
        <v>11</v>
      </c>
      <c r="AE35" s="295">
        <v>10</v>
      </c>
      <c r="AF35" s="295">
        <v>1</v>
      </c>
      <c r="AG35" s="295" t="s">
        <v>328</v>
      </c>
      <c r="AH35" s="295" t="s">
        <v>328</v>
      </c>
      <c r="AI35" s="295" t="s">
        <v>328</v>
      </c>
      <c r="AJ35" s="296" t="s">
        <v>328</v>
      </c>
    </row>
    <row r="36" spans="1:36" s="10" customFormat="1" ht="14.25" customHeight="1">
      <c r="A36" s="35"/>
      <c r="B36" s="267" t="s">
        <v>320</v>
      </c>
      <c r="C36" s="294">
        <v>3</v>
      </c>
      <c r="D36" s="295">
        <f t="shared" si="0"/>
        <v>1</v>
      </c>
      <c r="E36" s="295">
        <f t="shared" si="1"/>
        <v>2</v>
      </c>
      <c r="F36" s="295" t="s">
        <v>328</v>
      </c>
      <c r="G36" s="295" t="s">
        <v>328</v>
      </c>
      <c r="H36" s="295" t="s">
        <v>328</v>
      </c>
      <c r="I36" s="296" t="s">
        <v>328</v>
      </c>
      <c r="J36" s="35"/>
      <c r="K36" s="267" t="s">
        <v>320</v>
      </c>
      <c r="L36" s="294">
        <v>2</v>
      </c>
      <c r="M36" s="295">
        <v>1</v>
      </c>
      <c r="N36" s="295">
        <v>1</v>
      </c>
      <c r="O36" s="295" t="s">
        <v>328</v>
      </c>
      <c r="P36" s="295" t="s">
        <v>328</v>
      </c>
      <c r="Q36" s="295" t="s">
        <v>328</v>
      </c>
      <c r="R36" s="296" t="s">
        <v>328</v>
      </c>
      <c r="S36" s="35"/>
      <c r="T36" s="267" t="s">
        <v>320</v>
      </c>
      <c r="U36" s="295">
        <v>1</v>
      </c>
      <c r="V36" s="295" t="s">
        <v>328</v>
      </c>
      <c r="W36" s="295">
        <v>1</v>
      </c>
      <c r="X36" s="295" t="s">
        <v>328</v>
      </c>
      <c r="Y36" s="295" t="s">
        <v>328</v>
      </c>
      <c r="Z36" s="295" t="s">
        <v>328</v>
      </c>
      <c r="AA36" s="296" t="s">
        <v>328</v>
      </c>
      <c r="AB36" s="35"/>
      <c r="AC36" s="267" t="s">
        <v>320</v>
      </c>
      <c r="AD36" s="294" t="s">
        <v>328</v>
      </c>
      <c r="AE36" s="295" t="s">
        <v>328</v>
      </c>
      <c r="AF36" s="295" t="s">
        <v>328</v>
      </c>
      <c r="AG36" s="295" t="s">
        <v>328</v>
      </c>
      <c r="AH36" s="295" t="s">
        <v>328</v>
      </c>
      <c r="AI36" s="295" t="s">
        <v>328</v>
      </c>
      <c r="AJ36" s="296" t="s">
        <v>328</v>
      </c>
    </row>
    <row r="37" spans="1:36" s="10" customFormat="1" ht="14.25" customHeight="1">
      <c r="A37" s="35"/>
      <c r="B37" s="267" t="s">
        <v>321</v>
      </c>
      <c r="C37" s="294">
        <v>85</v>
      </c>
      <c r="D37" s="295">
        <f t="shared" si="0"/>
        <v>38</v>
      </c>
      <c r="E37" s="295">
        <f t="shared" si="1"/>
        <v>45</v>
      </c>
      <c r="F37" s="295">
        <f t="shared" si="2"/>
        <v>2</v>
      </c>
      <c r="G37" s="295" t="s">
        <v>328</v>
      </c>
      <c r="H37" s="295" t="s">
        <v>328</v>
      </c>
      <c r="I37" s="296" t="s">
        <v>328</v>
      </c>
      <c r="J37" s="35"/>
      <c r="K37" s="267" t="s">
        <v>321</v>
      </c>
      <c r="L37" s="294">
        <v>57</v>
      </c>
      <c r="M37" s="295">
        <v>38</v>
      </c>
      <c r="N37" s="295">
        <v>19</v>
      </c>
      <c r="O37" s="295" t="s">
        <v>328</v>
      </c>
      <c r="P37" s="295" t="s">
        <v>328</v>
      </c>
      <c r="Q37" s="295" t="s">
        <v>328</v>
      </c>
      <c r="R37" s="296" t="s">
        <v>328</v>
      </c>
      <c r="S37" s="35"/>
      <c r="T37" s="267" t="s">
        <v>321</v>
      </c>
      <c r="U37" s="295">
        <v>27</v>
      </c>
      <c r="V37" s="295" t="s">
        <v>328</v>
      </c>
      <c r="W37" s="295">
        <v>26</v>
      </c>
      <c r="X37" s="295">
        <v>1</v>
      </c>
      <c r="Y37" s="295" t="s">
        <v>328</v>
      </c>
      <c r="Z37" s="295" t="s">
        <v>328</v>
      </c>
      <c r="AA37" s="296" t="s">
        <v>328</v>
      </c>
      <c r="AB37" s="35"/>
      <c r="AC37" s="267" t="s">
        <v>321</v>
      </c>
      <c r="AD37" s="294">
        <v>1</v>
      </c>
      <c r="AE37" s="295" t="s">
        <v>328</v>
      </c>
      <c r="AF37" s="295" t="s">
        <v>328</v>
      </c>
      <c r="AG37" s="295">
        <v>1</v>
      </c>
      <c r="AH37" s="295" t="s">
        <v>328</v>
      </c>
      <c r="AI37" s="295" t="s">
        <v>328</v>
      </c>
      <c r="AJ37" s="296" t="s">
        <v>328</v>
      </c>
    </row>
    <row r="38" spans="1:36" s="10" customFormat="1" ht="14.25" customHeight="1">
      <c r="A38" s="35">
        <v>2020</v>
      </c>
      <c r="B38" s="267" t="s">
        <v>318</v>
      </c>
      <c r="C38" s="294">
        <v>551</v>
      </c>
      <c r="D38" s="295">
        <v>205</v>
      </c>
      <c r="E38" s="295">
        <v>300</v>
      </c>
      <c r="F38" s="295">
        <v>23</v>
      </c>
      <c r="G38" s="295">
        <v>4</v>
      </c>
      <c r="H38" s="295">
        <v>15</v>
      </c>
      <c r="I38" s="296">
        <v>4</v>
      </c>
      <c r="J38" s="35">
        <v>2020</v>
      </c>
      <c r="K38" s="267" t="s">
        <v>318</v>
      </c>
      <c r="L38" s="294">
        <v>288</v>
      </c>
      <c r="M38" s="295">
        <v>109</v>
      </c>
      <c r="N38" s="295">
        <v>171</v>
      </c>
      <c r="O38" s="295">
        <v>1</v>
      </c>
      <c r="P38" s="295">
        <v>2</v>
      </c>
      <c r="Q38" s="295">
        <v>4</v>
      </c>
      <c r="R38" s="296">
        <v>1</v>
      </c>
      <c r="S38" s="35">
        <v>2020</v>
      </c>
      <c r="T38" s="267" t="s">
        <v>318</v>
      </c>
      <c r="U38" s="295">
        <v>149</v>
      </c>
      <c r="V38" s="295">
        <v>35</v>
      </c>
      <c r="W38" s="295">
        <v>104</v>
      </c>
      <c r="X38" s="295">
        <v>6</v>
      </c>
      <c r="Y38" s="295" t="s">
        <v>58</v>
      </c>
      <c r="Z38" s="295">
        <v>2</v>
      </c>
      <c r="AA38" s="296">
        <v>2</v>
      </c>
      <c r="AB38" s="35">
        <v>2020</v>
      </c>
      <c r="AC38" s="267" t="s">
        <v>318</v>
      </c>
      <c r="AD38" s="294">
        <v>114</v>
      </c>
      <c r="AE38" s="295">
        <v>61</v>
      </c>
      <c r="AF38" s="295">
        <v>25</v>
      </c>
      <c r="AG38" s="295">
        <v>16</v>
      </c>
      <c r="AH38" s="295">
        <v>2</v>
      </c>
      <c r="AI38" s="295">
        <v>9</v>
      </c>
      <c r="AJ38" s="296">
        <v>1</v>
      </c>
    </row>
    <row r="39" spans="1:36" s="10" customFormat="1" ht="14.25" customHeight="1">
      <c r="A39" s="35"/>
      <c r="B39" s="267" t="s">
        <v>322</v>
      </c>
      <c r="C39" s="294">
        <f>SUM(D39:I39)</f>
        <v>74</v>
      </c>
      <c r="D39" s="295">
        <v>53</v>
      </c>
      <c r="E39" s="295">
        <v>14</v>
      </c>
      <c r="F39" s="295">
        <v>4</v>
      </c>
      <c r="G39" s="295" t="s">
        <v>328</v>
      </c>
      <c r="H39" s="295">
        <v>3</v>
      </c>
      <c r="I39" s="296" t="s">
        <v>328</v>
      </c>
      <c r="J39" s="35"/>
      <c r="K39" s="267" t="s">
        <v>322</v>
      </c>
      <c r="L39" s="294">
        <f t="shared" ref="L39:L42" si="6">SUM(M39:R39)</f>
        <v>56</v>
      </c>
      <c r="M39" s="295">
        <v>46</v>
      </c>
      <c r="N39" s="295">
        <v>7</v>
      </c>
      <c r="O39" s="295" t="s">
        <v>328</v>
      </c>
      <c r="P39" s="295" t="s">
        <v>328</v>
      </c>
      <c r="Q39" s="295">
        <v>3</v>
      </c>
      <c r="R39" s="296" t="s">
        <v>328</v>
      </c>
      <c r="S39" s="35"/>
      <c r="T39" s="267" t="s">
        <v>322</v>
      </c>
      <c r="U39" s="295">
        <f>SUM(V39:AA39)</f>
        <v>14</v>
      </c>
      <c r="V39" s="295">
        <v>3</v>
      </c>
      <c r="W39" s="295">
        <v>7</v>
      </c>
      <c r="X39" s="295">
        <v>4</v>
      </c>
      <c r="Y39" s="295" t="s">
        <v>328</v>
      </c>
      <c r="Z39" s="295" t="s">
        <v>328</v>
      </c>
      <c r="AA39" s="296" t="s">
        <v>328</v>
      </c>
      <c r="AB39" s="35"/>
      <c r="AC39" s="267" t="s">
        <v>322</v>
      </c>
      <c r="AD39" s="294">
        <f>SUM(AE39:AJ39)</f>
        <v>4</v>
      </c>
      <c r="AE39" s="295">
        <v>4</v>
      </c>
      <c r="AF39" s="295" t="s">
        <v>328</v>
      </c>
      <c r="AG39" s="295" t="s">
        <v>328</v>
      </c>
      <c r="AH39" s="295" t="s">
        <v>328</v>
      </c>
      <c r="AI39" s="295" t="s">
        <v>328</v>
      </c>
      <c r="AJ39" s="296" t="s">
        <v>328</v>
      </c>
    </row>
    <row r="40" spans="1:36" s="10" customFormat="1" ht="14.25" customHeight="1">
      <c r="A40" s="35"/>
      <c r="B40" s="267" t="s">
        <v>323</v>
      </c>
      <c r="C40" s="294">
        <f t="shared" ref="C40:C43" si="7">SUM(D40:I40)</f>
        <v>264</v>
      </c>
      <c r="D40" s="295">
        <v>104</v>
      </c>
      <c r="E40" s="295">
        <v>130</v>
      </c>
      <c r="F40" s="295">
        <v>18</v>
      </c>
      <c r="G40" s="295">
        <v>1</v>
      </c>
      <c r="H40" s="295">
        <v>10</v>
      </c>
      <c r="I40" s="296">
        <v>1</v>
      </c>
      <c r="J40" s="35"/>
      <c r="K40" s="267" t="s">
        <v>323</v>
      </c>
      <c r="L40" s="294">
        <f t="shared" si="6"/>
        <v>104</v>
      </c>
      <c r="M40" s="295">
        <v>41</v>
      </c>
      <c r="N40" s="295">
        <v>61</v>
      </c>
      <c r="O40" s="295">
        <v>1</v>
      </c>
      <c r="P40" s="295" t="s">
        <v>328</v>
      </c>
      <c r="Q40" s="295">
        <v>1</v>
      </c>
      <c r="R40" s="296" t="s">
        <v>328</v>
      </c>
      <c r="S40" s="35"/>
      <c r="T40" s="267" t="s">
        <v>323</v>
      </c>
      <c r="U40" s="295">
        <f t="shared" ref="U40:U43" si="8">SUM(V40:AA40)</f>
        <v>62</v>
      </c>
      <c r="V40" s="295">
        <v>12</v>
      </c>
      <c r="W40" s="295">
        <v>49</v>
      </c>
      <c r="X40" s="295">
        <v>1</v>
      </c>
      <c r="Y40" s="295" t="s">
        <v>328</v>
      </c>
      <c r="Z40" s="295" t="s">
        <v>328</v>
      </c>
      <c r="AA40" s="296" t="s">
        <v>328</v>
      </c>
      <c r="AB40" s="35"/>
      <c r="AC40" s="267" t="s">
        <v>323</v>
      </c>
      <c r="AD40" s="294">
        <f t="shared" ref="AD40:AD42" si="9">SUM(AE40:AJ40)</f>
        <v>98</v>
      </c>
      <c r="AE40" s="295">
        <v>51</v>
      </c>
      <c r="AF40" s="295">
        <v>20</v>
      </c>
      <c r="AG40" s="295">
        <v>16</v>
      </c>
      <c r="AH40" s="295">
        <v>1</v>
      </c>
      <c r="AI40" s="295">
        <v>9</v>
      </c>
      <c r="AJ40" s="296">
        <v>1</v>
      </c>
    </row>
    <row r="41" spans="1:36" s="10" customFormat="1" ht="14.25" customHeight="1">
      <c r="A41" s="35"/>
      <c r="B41" s="267" t="s">
        <v>324</v>
      </c>
      <c r="C41" s="294">
        <f t="shared" si="7"/>
        <v>114</v>
      </c>
      <c r="D41" s="295">
        <v>9</v>
      </c>
      <c r="E41" s="295">
        <v>99</v>
      </c>
      <c r="F41" s="295">
        <v>1</v>
      </c>
      <c r="G41" s="295">
        <v>2</v>
      </c>
      <c r="H41" s="295">
        <v>2</v>
      </c>
      <c r="I41" s="296">
        <v>1</v>
      </c>
      <c r="J41" s="35"/>
      <c r="K41" s="267" t="s">
        <v>324</v>
      </c>
      <c r="L41" s="294">
        <f t="shared" si="6"/>
        <v>81</v>
      </c>
      <c r="M41" s="295">
        <v>5</v>
      </c>
      <c r="N41" s="295">
        <v>73</v>
      </c>
      <c r="O41" s="295" t="s">
        <v>328</v>
      </c>
      <c r="P41" s="295">
        <v>2</v>
      </c>
      <c r="Q41" s="295" t="s">
        <v>328</v>
      </c>
      <c r="R41" s="296">
        <v>1</v>
      </c>
      <c r="S41" s="35"/>
      <c r="T41" s="267" t="s">
        <v>324</v>
      </c>
      <c r="U41" s="295">
        <f t="shared" si="8"/>
        <v>33</v>
      </c>
      <c r="V41" s="295">
        <v>4</v>
      </c>
      <c r="W41" s="295">
        <v>26</v>
      </c>
      <c r="X41" s="295">
        <v>1</v>
      </c>
      <c r="Y41" s="295" t="s">
        <v>328</v>
      </c>
      <c r="Z41" s="295">
        <v>2</v>
      </c>
      <c r="AA41" s="296" t="s">
        <v>328</v>
      </c>
      <c r="AB41" s="35"/>
      <c r="AC41" s="267" t="s">
        <v>324</v>
      </c>
      <c r="AD41" s="294" t="s">
        <v>328</v>
      </c>
      <c r="AE41" s="295" t="s">
        <v>328</v>
      </c>
      <c r="AF41" s="295" t="s">
        <v>328</v>
      </c>
      <c r="AG41" s="295" t="s">
        <v>328</v>
      </c>
      <c r="AH41" s="295" t="s">
        <v>328</v>
      </c>
      <c r="AI41" s="295" t="s">
        <v>328</v>
      </c>
      <c r="AJ41" s="296" t="s">
        <v>328</v>
      </c>
    </row>
    <row r="42" spans="1:36" s="10" customFormat="1" ht="14.25" customHeight="1">
      <c r="A42" s="35"/>
      <c r="B42" s="267" t="s">
        <v>329</v>
      </c>
      <c r="C42" s="294">
        <f t="shared" si="7"/>
        <v>43</v>
      </c>
      <c r="D42" s="295">
        <v>31</v>
      </c>
      <c r="E42" s="295">
        <v>11</v>
      </c>
      <c r="F42" s="295" t="s">
        <v>328</v>
      </c>
      <c r="G42" s="295">
        <v>1</v>
      </c>
      <c r="H42" s="295" t="s">
        <v>328</v>
      </c>
      <c r="I42" s="296" t="s">
        <v>328</v>
      </c>
      <c r="J42" s="35"/>
      <c r="K42" s="267" t="s">
        <v>329</v>
      </c>
      <c r="L42" s="294">
        <f t="shared" si="6"/>
        <v>14</v>
      </c>
      <c r="M42" s="295">
        <v>10</v>
      </c>
      <c r="N42" s="295">
        <v>4</v>
      </c>
      <c r="O42" s="295" t="s">
        <v>328</v>
      </c>
      <c r="P42" s="295" t="s">
        <v>328</v>
      </c>
      <c r="Q42" s="295" t="s">
        <v>328</v>
      </c>
      <c r="R42" s="296" t="s">
        <v>328</v>
      </c>
      <c r="S42" s="35"/>
      <c r="T42" s="267" t="s">
        <v>329</v>
      </c>
      <c r="U42" s="295">
        <f t="shared" si="8"/>
        <v>17</v>
      </c>
      <c r="V42" s="295">
        <v>15</v>
      </c>
      <c r="W42" s="295">
        <v>2</v>
      </c>
      <c r="X42" s="295" t="s">
        <v>328</v>
      </c>
      <c r="Y42" s="295" t="s">
        <v>328</v>
      </c>
      <c r="Z42" s="295" t="s">
        <v>328</v>
      </c>
      <c r="AA42" s="296" t="s">
        <v>328</v>
      </c>
      <c r="AB42" s="35"/>
      <c r="AC42" s="267" t="s">
        <v>329</v>
      </c>
      <c r="AD42" s="294">
        <f t="shared" si="9"/>
        <v>12</v>
      </c>
      <c r="AE42" s="295">
        <v>6</v>
      </c>
      <c r="AF42" s="295">
        <v>5</v>
      </c>
      <c r="AG42" s="295" t="s">
        <v>328</v>
      </c>
      <c r="AH42" s="295">
        <v>1</v>
      </c>
      <c r="AI42" s="295" t="s">
        <v>328</v>
      </c>
      <c r="AJ42" s="296" t="s">
        <v>328</v>
      </c>
    </row>
    <row r="43" spans="1:36" s="10" customFormat="1" ht="14.25" customHeight="1">
      <c r="A43" s="35"/>
      <c r="B43" s="267" t="s">
        <v>320</v>
      </c>
      <c r="C43" s="294">
        <f t="shared" si="7"/>
        <v>1</v>
      </c>
      <c r="D43" s="295" t="s">
        <v>328</v>
      </c>
      <c r="E43" s="295">
        <v>1</v>
      </c>
      <c r="F43" s="295" t="s">
        <v>328</v>
      </c>
      <c r="G43" s="295" t="s">
        <v>328</v>
      </c>
      <c r="H43" s="295" t="s">
        <v>328</v>
      </c>
      <c r="I43" s="296" t="s">
        <v>328</v>
      </c>
      <c r="J43" s="35"/>
      <c r="K43" s="267" t="s">
        <v>320</v>
      </c>
      <c r="L43" s="294" t="s">
        <v>328</v>
      </c>
      <c r="M43" s="295" t="s">
        <v>328</v>
      </c>
      <c r="N43" s="295" t="s">
        <v>328</v>
      </c>
      <c r="O43" s="295" t="s">
        <v>328</v>
      </c>
      <c r="P43" s="295" t="s">
        <v>328</v>
      </c>
      <c r="Q43" s="295" t="s">
        <v>328</v>
      </c>
      <c r="R43" s="296" t="s">
        <v>328</v>
      </c>
      <c r="S43" s="35"/>
      <c r="T43" s="267" t="s">
        <v>320</v>
      </c>
      <c r="U43" s="295">
        <f t="shared" si="8"/>
        <v>1</v>
      </c>
      <c r="V43" s="295" t="s">
        <v>328</v>
      </c>
      <c r="W43" s="295">
        <v>1</v>
      </c>
      <c r="X43" s="295" t="s">
        <v>328</v>
      </c>
      <c r="Y43" s="295" t="s">
        <v>328</v>
      </c>
      <c r="Z43" s="295" t="s">
        <v>328</v>
      </c>
      <c r="AA43" s="296" t="s">
        <v>328</v>
      </c>
      <c r="AB43" s="35"/>
      <c r="AC43" s="267" t="s">
        <v>320</v>
      </c>
      <c r="AD43" s="294" t="s">
        <v>328</v>
      </c>
      <c r="AE43" s="295" t="s">
        <v>328</v>
      </c>
      <c r="AF43" s="295" t="s">
        <v>328</v>
      </c>
      <c r="AG43" s="295" t="s">
        <v>328</v>
      </c>
      <c r="AH43" s="295" t="s">
        <v>328</v>
      </c>
      <c r="AI43" s="295" t="s">
        <v>328</v>
      </c>
      <c r="AJ43" s="296" t="s">
        <v>328</v>
      </c>
    </row>
    <row r="44" spans="1:36" s="10" customFormat="1" ht="14.25" customHeight="1">
      <c r="A44" s="35"/>
      <c r="B44" s="267" t="s">
        <v>321</v>
      </c>
      <c r="C44" s="294">
        <f t="shared" ref="C44" si="10">SUM(D44:I44)</f>
        <v>55</v>
      </c>
      <c r="D44" s="295">
        <v>8</v>
      </c>
      <c r="E44" s="295">
        <v>45</v>
      </c>
      <c r="F44" s="295" t="s">
        <v>328</v>
      </c>
      <c r="G44" s="295" t="s">
        <v>328</v>
      </c>
      <c r="H44" s="295" t="s">
        <v>328</v>
      </c>
      <c r="I44" s="296">
        <v>2</v>
      </c>
      <c r="J44" s="35"/>
      <c r="K44" s="267" t="s">
        <v>321</v>
      </c>
      <c r="L44" s="294">
        <f t="shared" ref="L44" si="11">SUM(M44:R44)</f>
        <v>33</v>
      </c>
      <c r="M44" s="295">
        <v>7</v>
      </c>
      <c r="N44" s="295">
        <v>26</v>
      </c>
      <c r="O44" s="295" t="s">
        <v>328</v>
      </c>
      <c r="P44" s="295" t="s">
        <v>328</v>
      </c>
      <c r="Q44" s="295" t="s">
        <v>328</v>
      </c>
      <c r="R44" s="296" t="s">
        <v>328</v>
      </c>
      <c r="S44" s="35"/>
      <c r="T44" s="267" t="s">
        <v>321</v>
      </c>
      <c r="U44" s="295">
        <f t="shared" ref="U44" si="12">SUM(V44:AA44)</f>
        <v>22</v>
      </c>
      <c r="V44" s="295">
        <v>1</v>
      </c>
      <c r="W44" s="295">
        <v>19</v>
      </c>
      <c r="X44" s="295" t="s">
        <v>328</v>
      </c>
      <c r="Y44" s="295" t="s">
        <v>328</v>
      </c>
      <c r="Z44" s="295" t="s">
        <v>328</v>
      </c>
      <c r="AA44" s="296">
        <v>2</v>
      </c>
      <c r="AB44" s="35"/>
      <c r="AC44" s="267" t="s">
        <v>321</v>
      </c>
      <c r="AD44" s="294" t="s">
        <v>328</v>
      </c>
      <c r="AE44" s="295" t="s">
        <v>328</v>
      </c>
      <c r="AF44" s="295" t="s">
        <v>328</v>
      </c>
      <c r="AG44" s="295" t="s">
        <v>328</v>
      </c>
      <c r="AH44" s="295" t="s">
        <v>328</v>
      </c>
      <c r="AI44" s="295" t="s">
        <v>328</v>
      </c>
      <c r="AJ44" s="296" t="s">
        <v>328</v>
      </c>
    </row>
    <row r="45" spans="1:36" s="266" customFormat="1" ht="14.25" customHeight="1">
      <c r="A45" s="264">
        <v>2021</v>
      </c>
      <c r="B45" s="265" t="s">
        <v>318</v>
      </c>
      <c r="C45" s="298">
        <v>565</v>
      </c>
      <c r="D45" s="299">
        <v>236</v>
      </c>
      <c r="E45" s="299">
        <v>279</v>
      </c>
      <c r="F45" s="299">
        <v>27</v>
      </c>
      <c r="G45" s="299">
        <v>3</v>
      </c>
      <c r="H45" s="299">
        <v>18</v>
      </c>
      <c r="I45" s="300">
        <v>2</v>
      </c>
      <c r="J45" s="264">
        <v>2021</v>
      </c>
      <c r="K45" s="265" t="s">
        <v>318</v>
      </c>
      <c r="L45" s="298">
        <v>317</v>
      </c>
      <c r="M45" s="299">
        <v>147</v>
      </c>
      <c r="N45" s="299">
        <v>163</v>
      </c>
      <c r="O45" s="299" t="s">
        <v>26</v>
      </c>
      <c r="P45" s="299">
        <v>1</v>
      </c>
      <c r="Q45" s="299">
        <v>6</v>
      </c>
      <c r="R45" s="300" t="s">
        <v>26</v>
      </c>
      <c r="S45" s="264">
        <v>2021</v>
      </c>
      <c r="T45" s="265" t="s">
        <v>327</v>
      </c>
      <c r="U45" s="299">
        <v>135</v>
      </c>
      <c r="V45" s="299">
        <v>3</v>
      </c>
      <c r="W45" s="299">
        <v>95</v>
      </c>
      <c r="X45" s="299">
        <v>6</v>
      </c>
      <c r="Y45" s="299">
        <v>1</v>
      </c>
      <c r="Z45" s="299" t="s">
        <v>26</v>
      </c>
      <c r="AA45" s="300">
        <v>2</v>
      </c>
      <c r="AB45" s="264">
        <v>2021</v>
      </c>
      <c r="AC45" s="265" t="s">
        <v>327</v>
      </c>
      <c r="AD45" s="298">
        <v>113</v>
      </c>
      <c r="AE45" s="299">
        <v>58</v>
      </c>
      <c r="AF45" s="299">
        <v>21</v>
      </c>
      <c r="AG45" s="299">
        <v>21</v>
      </c>
      <c r="AH45" s="299">
        <v>1</v>
      </c>
      <c r="AI45" s="299">
        <v>12</v>
      </c>
      <c r="AJ45" s="300" t="s">
        <v>26</v>
      </c>
    </row>
    <row r="46" spans="1:36" s="29" customFormat="1" ht="14.25" customHeight="1">
      <c r="A46" s="35"/>
      <c r="B46" s="267" t="s">
        <v>317</v>
      </c>
      <c r="C46" s="294">
        <v>92</v>
      </c>
      <c r="D46" s="295">
        <v>68</v>
      </c>
      <c r="E46" s="295">
        <v>17</v>
      </c>
      <c r="F46" s="295">
        <v>2</v>
      </c>
      <c r="G46" s="295" t="s">
        <v>328</v>
      </c>
      <c r="H46" s="295">
        <v>4</v>
      </c>
      <c r="I46" s="296">
        <v>1</v>
      </c>
      <c r="J46" s="35"/>
      <c r="K46" s="267" t="s">
        <v>317</v>
      </c>
      <c r="L46" s="294">
        <v>66</v>
      </c>
      <c r="M46" s="295">
        <v>59</v>
      </c>
      <c r="N46" s="295">
        <v>3</v>
      </c>
      <c r="O46" s="295" t="s">
        <v>330</v>
      </c>
      <c r="P46" s="295" t="s">
        <v>58</v>
      </c>
      <c r="Q46" s="295">
        <v>4</v>
      </c>
      <c r="R46" s="296" t="s">
        <v>58</v>
      </c>
      <c r="S46" s="35"/>
      <c r="T46" s="267" t="s">
        <v>322</v>
      </c>
      <c r="U46" s="295">
        <v>20</v>
      </c>
      <c r="V46" s="295">
        <v>5</v>
      </c>
      <c r="W46" s="295">
        <v>14</v>
      </c>
      <c r="X46" s="295" t="s">
        <v>331</v>
      </c>
      <c r="Y46" s="295" t="s">
        <v>330</v>
      </c>
      <c r="Z46" s="295" t="s">
        <v>330</v>
      </c>
      <c r="AA46" s="296">
        <v>1</v>
      </c>
      <c r="AB46" s="35"/>
      <c r="AC46" s="267" t="s">
        <v>317</v>
      </c>
      <c r="AD46" s="294">
        <v>6</v>
      </c>
      <c r="AE46" s="295">
        <v>4</v>
      </c>
      <c r="AF46" s="295" t="s">
        <v>332</v>
      </c>
      <c r="AG46" s="295">
        <v>2</v>
      </c>
      <c r="AH46" s="295" t="s">
        <v>328</v>
      </c>
      <c r="AI46" s="295" t="s">
        <v>58</v>
      </c>
      <c r="AJ46" s="296" t="s">
        <v>333</v>
      </c>
    </row>
    <row r="47" spans="1:36" s="29" customFormat="1" ht="14.25" customHeight="1">
      <c r="A47" s="35"/>
      <c r="B47" s="267" t="s">
        <v>334</v>
      </c>
      <c r="C47" s="294">
        <v>282</v>
      </c>
      <c r="D47" s="295">
        <v>133</v>
      </c>
      <c r="E47" s="295">
        <v>111</v>
      </c>
      <c r="F47" s="295">
        <v>22</v>
      </c>
      <c r="G47" s="295">
        <v>1</v>
      </c>
      <c r="H47" s="295">
        <v>14</v>
      </c>
      <c r="I47" s="296">
        <v>1</v>
      </c>
      <c r="J47" s="35"/>
      <c r="K47" s="267" t="s">
        <v>335</v>
      </c>
      <c r="L47" s="294">
        <v>146</v>
      </c>
      <c r="M47" s="295">
        <v>78</v>
      </c>
      <c r="N47" s="295">
        <v>65</v>
      </c>
      <c r="O47" s="295" t="s">
        <v>332</v>
      </c>
      <c r="P47" s="295">
        <v>1</v>
      </c>
      <c r="Q47" s="295">
        <v>2</v>
      </c>
      <c r="R47" s="296" t="s">
        <v>58</v>
      </c>
      <c r="S47" s="35"/>
      <c r="T47" s="267" t="s">
        <v>323</v>
      </c>
      <c r="U47" s="295">
        <v>47</v>
      </c>
      <c r="V47" s="295">
        <v>13</v>
      </c>
      <c r="W47" s="295">
        <v>28</v>
      </c>
      <c r="X47" s="295">
        <v>5</v>
      </c>
      <c r="Y47" s="295" t="s">
        <v>332</v>
      </c>
      <c r="Z47" s="295" t="s">
        <v>328</v>
      </c>
      <c r="AA47" s="296">
        <v>1</v>
      </c>
      <c r="AB47" s="35"/>
      <c r="AC47" s="267" t="s">
        <v>336</v>
      </c>
      <c r="AD47" s="294">
        <v>89</v>
      </c>
      <c r="AE47" s="295">
        <v>42</v>
      </c>
      <c r="AF47" s="295">
        <v>18</v>
      </c>
      <c r="AG47" s="295">
        <v>17</v>
      </c>
      <c r="AH47" s="295" t="s">
        <v>330</v>
      </c>
      <c r="AI47" s="295">
        <v>12</v>
      </c>
      <c r="AJ47" s="296" t="s">
        <v>333</v>
      </c>
    </row>
    <row r="48" spans="1:36" s="29" customFormat="1" ht="14.25" customHeight="1">
      <c r="A48" s="35"/>
      <c r="B48" s="267" t="s">
        <v>337</v>
      </c>
      <c r="C48" s="294">
        <v>65</v>
      </c>
      <c r="D48" s="295">
        <v>2</v>
      </c>
      <c r="E48" s="295">
        <v>63</v>
      </c>
      <c r="F48" s="295" t="s">
        <v>333</v>
      </c>
      <c r="G48" s="295" t="s">
        <v>58</v>
      </c>
      <c r="H48" s="295" t="s">
        <v>58</v>
      </c>
      <c r="I48" s="296" t="s">
        <v>330</v>
      </c>
      <c r="J48" s="35"/>
      <c r="K48" s="267" t="s">
        <v>338</v>
      </c>
      <c r="L48" s="294">
        <v>40</v>
      </c>
      <c r="M48" s="295">
        <v>1</v>
      </c>
      <c r="N48" s="295">
        <v>39</v>
      </c>
      <c r="O48" s="295" t="s">
        <v>339</v>
      </c>
      <c r="P48" s="295" t="s">
        <v>58</v>
      </c>
      <c r="Q48" s="295" t="s">
        <v>330</v>
      </c>
      <c r="R48" s="296" t="s">
        <v>330</v>
      </c>
      <c r="S48" s="35"/>
      <c r="T48" s="267" t="s">
        <v>340</v>
      </c>
      <c r="U48" s="295">
        <v>25</v>
      </c>
      <c r="V48" s="295">
        <v>1</v>
      </c>
      <c r="W48" s="295">
        <v>24</v>
      </c>
      <c r="X48" s="295" t="s">
        <v>58</v>
      </c>
      <c r="Y48" s="295" t="s">
        <v>58</v>
      </c>
      <c r="Z48" s="295" t="s">
        <v>332</v>
      </c>
      <c r="AA48" s="296" t="s">
        <v>330</v>
      </c>
      <c r="AB48" s="35"/>
      <c r="AC48" s="267" t="s">
        <v>324</v>
      </c>
      <c r="AD48" s="294" t="s">
        <v>330</v>
      </c>
      <c r="AE48" s="295" t="s">
        <v>330</v>
      </c>
      <c r="AF48" s="295" t="s">
        <v>58</v>
      </c>
      <c r="AG48" s="295" t="s">
        <v>58</v>
      </c>
      <c r="AH48" s="295" t="s">
        <v>58</v>
      </c>
      <c r="AI48" s="295" t="s">
        <v>58</v>
      </c>
      <c r="AJ48" s="296" t="s">
        <v>339</v>
      </c>
    </row>
    <row r="49" spans="1:36" s="29" customFormat="1" ht="14.25" customHeight="1">
      <c r="A49" s="35"/>
      <c r="B49" s="267" t="s">
        <v>341</v>
      </c>
      <c r="C49" s="294">
        <v>43</v>
      </c>
      <c r="D49" s="295">
        <v>25</v>
      </c>
      <c r="E49" s="295">
        <v>15</v>
      </c>
      <c r="F49" s="295">
        <v>1</v>
      </c>
      <c r="G49" s="295">
        <v>2</v>
      </c>
      <c r="H49" s="295" t="s">
        <v>58</v>
      </c>
      <c r="I49" s="296" t="s">
        <v>58</v>
      </c>
      <c r="J49" s="35"/>
      <c r="K49" s="267" t="s">
        <v>329</v>
      </c>
      <c r="L49" s="294">
        <v>5</v>
      </c>
      <c r="M49" s="295">
        <v>3</v>
      </c>
      <c r="N49" s="295">
        <v>2</v>
      </c>
      <c r="O49" s="295" t="s">
        <v>58</v>
      </c>
      <c r="P49" s="295" t="s">
        <v>333</v>
      </c>
      <c r="Q49" s="295" t="s">
        <v>58</v>
      </c>
      <c r="R49" s="296" t="s">
        <v>331</v>
      </c>
      <c r="S49" s="35"/>
      <c r="T49" s="267" t="s">
        <v>51</v>
      </c>
      <c r="U49" s="295">
        <v>22</v>
      </c>
      <c r="V49" s="295">
        <v>10</v>
      </c>
      <c r="W49" s="295">
        <v>10</v>
      </c>
      <c r="X49" s="295">
        <v>1</v>
      </c>
      <c r="Y49" s="295">
        <v>1</v>
      </c>
      <c r="Z49" s="295" t="s">
        <v>332</v>
      </c>
      <c r="AA49" s="296" t="s">
        <v>330</v>
      </c>
      <c r="AB49" s="35"/>
      <c r="AC49" s="267" t="s">
        <v>329</v>
      </c>
      <c r="AD49" s="294">
        <v>16</v>
      </c>
      <c r="AE49" s="295">
        <v>12</v>
      </c>
      <c r="AF49" s="295">
        <v>3</v>
      </c>
      <c r="AG49" s="295" t="s">
        <v>332</v>
      </c>
      <c r="AH49" s="295">
        <v>1</v>
      </c>
      <c r="AI49" s="295" t="s">
        <v>328</v>
      </c>
      <c r="AJ49" s="296" t="s">
        <v>342</v>
      </c>
    </row>
    <row r="50" spans="1:36" s="29" customFormat="1" ht="14.25" customHeight="1">
      <c r="A50" s="35"/>
      <c r="B50" s="267" t="s">
        <v>315</v>
      </c>
      <c r="C50" s="294" t="s">
        <v>26</v>
      </c>
      <c r="D50" s="295" t="s">
        <v>58</v>
      </c>
      <c r="E50" s="295" t="s">
        <v>26</v>
      </c>
      <c r="F50" s="295" t="s">
        <v>332</v>
      </c>
      <c r="G50" s="295" t="s">
        <v>58</v>
      </c>
      <c r="H50" s="295" t="s">
        <v>330</v>
      </c>
      <c r="I50" s="296" t="s">
        <v>333</v>
      </c>
      <c r="J50" s="35"/>
      <c r="K50" s="267" t="s">
        <v>343</v>
      </c>
      <c r="L50" s="294" t="s">
        <v>58</v>
      </c>
      <c r="M50" s="295" t="s">
        <v>330</v>
      </c>
      <c r="N50" s="295" t="s">
        <v>328</v>
      </c>
      <c r="O50" s="295" t="s">
        <v>330</v>
      </c>
      <c r="P50" s="295" t="s">
        <v>333</v>
      </c>
      <c r="Q50" s="295" t="s">
        <v>332</v>
      </c>
      <c r="R50" s="296" t="s">
        <v>332</v>
      </c>
      <c r="S50" s="35"/>
      <c r="T50" s="267" t="s">
        <v>344</v>
      </c>
      <c r="U50" s="295" t="s">
        <v>26</v>
      </c>
      <c r="V50" s="295" t="s">
        <v>58</v>
      </c>
      <c r="W50" s="295" t="s">
        <v>26</v>
      </c>
      <c r="X50" s="295" t="s">
        <v>58</v>
      </c>
      <c r="Y50" s="295" t="s">
        <v>58</v>
      </c>
      <c r="Z50" s="295" t="s">
        <v>58</v>
      </c>
      <c r="AA50" s="296" t="s">
        <v>330</v>
      </c>
      <c r="AB50" s="35"/>
      <c r="AC50" s="267" t="s">
        <v>315</v>
      </c>
      <c r="AD50" s="294" t="s">
        <v>58</v>
      </c>
      <c r="AE50" s="295" t="s">
        <v>58</v>
      </c>
      <c r="AF50" s="295" t="s">
        <v>58</v>
      </c>
      <c r="AG50" s="295" t="s">
        <v>58</v>
      </c>
      <c r="AH50" s="295" t="s">
        <v>330</v>
      </c>
      <c r="AI50" s="295" t="s">
        <v>328</v>
      </c>
      <c r="AJ50" s="296" t="s">
        <v>58</v>
      </c>
    </row>
    <row r="51" spans="1:36" s="29" customFormat="1" ht="14.25" customHeight="1">
      <c r="A51" s="268"/>
      <c r="B51" s="269" t="s">
        <v>316</v>
      </c>
      <c r="C51" s="301">
        <v>83</v>
      </c>
      <c r="D51" s="302">
        <v>8</v>
      </c>
      <c r="E51" s="302">
        <v>73</v>
      </c>
      <c r="F51" s="302">
        <v>2</v>
      </c>
      <c r="G51" s="302" t="s">
        <v>328</v>
      </c>
      <c r="H51" s="302" t="s">
        <v>330</v>
      </c>
      <c r="I51" s="303" t="s">
        <v>330</v>
      </c>
      <c r="J51" s="268"/>
      <c r="K51" s="269" t="s">
        <v>316</v>
      </c>
      <c r="L51" s="301">
        <v>59</v>
      </c>
      <c r="M51" s="302">
        <v>6</v>
      </c>
      <c r="N51" s="302">
        <v>54</v>
      </c>
      <c r="O51" s="302" t="s">
        <v>58</v>
      </c>
      <c r="P51" s="302" t="s">
        <v>333</v>
      </c>
      <c r="Q51" s="302" t="s">
        <v>58</v>
      </c>
      <c r="R51" s="303" t="s">
        <v>330</v>
      </c>
      <c r="S51" s="268"/>
      <c r="T51" s="269" t="s">
        <v>345</v>
      </c>
      <c r="U51" s="302">
        <v>21</v>
      </c>
      <c r="V51" s="302">
        <v>2</v>
      </c>
      <c r="W51" s="302">
        <v>19</v>
      </c>
      <c r="X51" s="302" t="s">
        <v>332</v>
      </c>
      <c r="Y51" s="302" t="s">
        <v>339</v>
      </c>
      <c r="Z51" s="302" t="s">
        <v>58</v>
      </c>
      <c r="AA51" s="303" t="s">
        <v>330</v>
      </c>
      <c r="AB51" s="268"/>
      <c r="AC51" s="269" t="s">
        <v>316</v>
      </c>
      <c r="AD51" s="301">
        <v>2</v>
      </c>
      <c r="AE51" s="302" t="s">
        <v>330</v>
      </c>
      <c r="AF51" s="302" t="s">
        <v>328</v>
      </c>
      <c r="AG51" s="302">
        <v>2</v>
      </c>
      <c r="AH51" s="302" t="s">
        <v>332</v>
      </c>
      <c r="AI51" s="302" t="s">
        <v>328</v>
      </c>
      <c r="AJ51" s="303" t="s">
        <v>342</v>
      </c>
    </row>
    <row r="52" spans="1:36" s="21" customFormat="1" ht="15.95" customHeight="1">
      <c r="A52" s="34" t="s">
        <v>349</v>
      </c>
      <c r="B52" s="26"/>
      <c r="C52" s="43"/>
      <c r="D52" s="38"/>
      <c r="E52" s="38"/>
      <c r="F52" s="38"/>
      <c r="G52" s="523"/>
      <c r="H52" s="523"/>
      <c r="I52" s="293"/>
      <c r="J52" s="34" t="s">
        <v>349</v>
      </c>
      <c r="K52" s="293"/>
      <c r="L52" s="293"/>
      <c r="M52" s="293"/>
      <c r="N52" s="293"/>
      <c r="O52" s="293"/>
      <c r="P52" s="293"/>
      <c r="Q52" s="293"/>
      <c r="R52" s="293"/>
      <c r="S52" s="34" t="s">
        <v>349</v>
      </c>
      <c r="T52" s="293"/>
      <c r="U52" s="293"/>
      <c r="V52" s="293"/>
      <c r="W52" s="293"/>
      <c r="X52" s="293"/>
      <c r="Y52" s="293"/>
      <c r="Z52" s="293"/>
      <c r="AA52" s="293"/>
      <c r="AB52" s="34" t="s">
        <v>349</v>
      </c>
      <c r="AC52" s="293"/>
      <c r="AD52" s="293"/>
      <c r="AE52" s="293"/>
      <c r="AF52" s="293"/>
      <c r="AG52" s="293"/>
      <c r="AH52" s="293"/>
      <c r="AI52" s="293"/>
      <c r="AJ52" s="293"/>
    </row>
    <row r="53" spans="1:36" s="23" customFormat="1" ht="14.25" customHeight="1"/>
    <row r="54" spans="1:36" s="23" customFormat="1" ht="14.45" customHeight="1"/>
    <row r="55" spans="1:36" s="24" customFormat="1" ht="14.45" customHeight="1"/>
    <row r="56" spans="1:36" s="24" customFormat="1" ht="14.45" customHeight="1"/>
    <row r="57" spans="1:36" s="24" customFormat="1" ht="14.45" customHeight="1"/>
    <row r="58" spans="1:36" s="24" customFormat="1" ht="14.45" customHeight="1"/>
    <row r="59" spans="1:36" s="24" customFormat="1" ht="14.45" customHeight="1"/>
    <row r="60" spans="1:36" s="11" customFormat="1" ht="12.75" customHeight="1"/>
    <row r="61" spans="1:36" s="11" customFormat="1" ht="12.75" customHeight="1"/>
    <row r="62" spans="1:36" s="11" customFormat="1" ht="12.75" customHeight="1"/>
    <row r="63" spans="1:36" s="11" customFormat="1" ht="12.75" customHeight="1"/>
    <row r="64" spans="1:36" s="11" customFormat="1" ht="12.75" customHeight="1"/>
    <row r="65" s="11" customFormat="1" ht="12.75" customHeight="1"/>
    <row r="66" s="11" customFormat="1" ht="12.75" customHeight="1"/>
    <row r="67" s="11" customFormat="1" ht="12.75" customHeight="1"/>
    <row r="68" s="11" customFormat="1" ht="12.75" customHeight="1"/>
    <row r="69" s="11" customFormat="1" ht="12.75" customHeight="1"/>
    <row r="70" s="11" customFormat="1" ht="3" customHeight="1"/>
    <row r="71" s="11" customFormat="1" ht="12.75" customHeight="1"/>
    <row r="72" s="11" customFormat="1" ht="12.75" customHeight="1"/>
    <row r="73" s="11" customFormat="1" ht="12.75" customHeight="1"/>
    <row r="74" s="11" customFormat="1" ht="12" customHeight="1"/>
    <row r="75" s="11" customFormat="1" ht="12" customHeight="1"/>
    <row r="76" s="11" customFormat="1" ht="8.25" customHeight="1"/>
    <row r="77" s="11" customFormat="1" ht="8.25" customHeight="1"/>
    <row r="78" s="11" customFormat="1" ht="8.25" customHeight="1"/>
    <row r="79" s="11" customFormat="1" ht="8.25" customHeight="1"/>
    <row r="80" s="11" customFormat="1" ht="8.25" customHeight="1"/>
    <row r="81" spans="1:29" s="11" customFormat="1" ht="8.25" customHeight="1"/>
    <row r="82" spans="1:29" s="11" customFormat="1" ht="8.25" customHeight="1"/>
    <row r="83" spans="1:29" s="11" customFormat="1" ht="8.25" customHeight="1">
      <c r="A83" s="12"/>
      <c r="B83" s="12"/>
      <c r="J83" s="12"/>
      <c r="K83" s="12"/>
      <c r="S83" s="12"/>
      <c r="T83" s="12"/>
      <c r="AB83" s="12"/>
      <c r="AC83" s="12"/>
    </row>
    <row r="84" spans="1:29" s="11" customFormat="1" ht="8.25" customHeight="1">
      <c r="A84" s="12"/>
      <c r="B84" s="12"/>
      <c r="J84" s="12"/>
      <c r="K84" s="12"/>
      <c r="S84" s="12"/>
      <c r="T84" s="12"/>
      <c r="AB84" s="12"/>
      <c r="AC84" s="12"/>
    </row>
    <row r="85" spans="1:29" s="11" customFormat="1" ht="8.25" customHeight="1">
      <c r="A85" s="12"/>
      <c r="B85" s="12"/>
      <c r="J85" s="12"/>
      <c r="K85" s="12"/>
      <c r="S85" s="12"/>
      <c r="T85" s="12"/>
      <c r="AB85" s="12"/>
      <c r="AC85" s="12"/>
    </row>
    <row r="86" spans="1:29" s="11" customFormat="1" ht="8.25" customHeight="1">
      <c r="A86" s="12"/>
      <c r="B86" s="12"/>
      <c r="J86" s="12"/>
      <c r="K86" s="12"/>
      <c r="S86" s="12"/>
      <c r="T86" s="12"/>
      <c r="AB86" s="12"/>
      <c r="AC86" s="12"/>
    </row>
    <row r="87" spans="1:29" s="11" customFormat="1" ht="8.25" customHeight="1">
      <c r="A87" s="12"/>
      <c r="B87" s="12"/>
      <c r="J87" s="12"/>
      <c r="K87" s="12"/>
      <c r="S87" s="12"/>
      <c r="T87" s="12"/>
      <c r="AB87" s="12"/>
      <c r="AC87" s="12"/>
    </row>
    <row r="88" spans="1:29" s="11" customFormat="1" ht="8.25" customHeight="1">
      <c r="A88" s="12"/>
      <c r="B88" s="12"/>
      <c r="J88" s="12"/>
      <c r="K88" s="12"/>
      <c r="S88" s="12"/>
      <c r="T88" s="12"/>
      <c r="AB88" s="12"/>
      <c r="AC88" s="12"/>
    </row>
    <row r="89" spans="1:29" s="11" customFormat="1" ht="8.25" customHeight="1">
      <c r="A89" s="12"/>
      <c r="B89" s="12"/>
      <c r="J89" s="12"/>
      <c r="K89" s="12"/>
      <c r="S89" s="12"/>
      <c r="T89" s="12"/>
      <c r="AB89" s="12"/>
      <c r="AC89" s="12"/>
    </row>
    <row r="90" spans="1:29" s="11" customFormat="1" ht="8.25" customHeight="1">
      <c r="A90" s="12"/>
      <c r="B90" s="12"/>
      <c r="J90" s="12"/>
      <c r="K90" s="12"/>
      <c r="S90" s="12"/>
      <c r="T90" s="12"/>
      <c r="AB90" s="12"/>
      <c r="AC90" s="12"/>
    </row>
    <row r="91" spans="1:29" s="11" customFormat="1" ht="8.25" customHeight="1">
      <c r="A91" s="12"/>
      <c r="B91" s="12"/>
      <c r="J91" s="12"/>
      <c r="K91" s="12"/>
      <c r="S91" s="12"/>
      <c r="T91" s="12"/>
      <c r="AB91" s="12"/>
      <c r="AC91" s="12"/>
    </row>
    <row r="92" spans="1:29" s="11" customFormat="1" ht="8.25" customHeight="1">
      <c r="A92" s="12"/>
      <c r="B92" s="12"/>
      <c r="J92" s="12"/>
      <c r="K92" s="12"/>
      <c r="S92" s="12"/>
      <c r="T92" s="12"/>
      <c r="AB92" s="12"/>
      <c r="AC92" s="12"/>
    </row>
    <row r="93" spans="1:29" s="11" customFormat="1" ht="8.25" customHeight="1">
      <c r="A93" s="12"/>
      <c r="B93" s="12"/>
      <c r="J93" s="12"/>
      <c r="K93" s="12"/>
      <c r="S93" s="12"/>
      <c r="T93" s="12"/>
      <c r="AB93" s="12"/>
      <c r="AC93" s="12"/>
    </row>
    <row r="94" spans="1:29" s="11" customFormat="1" ht="8.25" customHeight="1">
      <c r="A94" s="12"/>
      <c r="B94" s="12"/>
      <c r="J94" s="12"/>
      <c r="K94" s="12"/>
      <c r="S94" s="12"/>
      <c r="T94" s="12"/>
      <c r="AB94" s="12"/>
      <c r="AC94" s="12"/>
    </row>
    <row r="95" spans="1:29" s="11" customFormat="1" ht="8.25" customHeight="1">
      <c r="A95" s="12"/>
      <c r="B95" s="12"/>
      <c r="J95" s="12"/>
      <c r="K95" s="12"/>
      <c r="S95" s="12"/>
      <c r="T95" s="12"/>
      <c r="AB95" s="12"/>
      <c r="AC95" s="12"/>
    </row>
    <row r="96" spans="1:29" s="11" customFormat="1" ht="8.25" customHeight="1">
      <c r="A96" s="12"/>
      <c r="B96" s="12"/>
      <c r="J96" s="12"/>
      <c r="K96" s="12"/>
      <c r="S96" s="12"/>
      <c r="T96" s="12"/>
      <c r="AB96" s="12"/>
      <c r="AC96" s="12"/>
    </row>
    <row r="97" spans="1:29" s="11" customFormat="1" ht="8.25" customHeight="1">
      <c r="A97" s="12"/>
      <c r="B97" s="12"/>
      <c r="J97" s="12"/>
      <c r="K97" s="12"/>
      <c r="S97" s="12"/>
      <c r="T97" s="12"/>
      <c r="AB97" s="12"/>
      <c r="AC97" s="12"/>
    </row>
    <row r="98" spans="1:29" s="11" customFormat="1" ht="8.25" customHeight="1">
      <c r="A98" s="12"/>
      <c r="B98" s="12"/>
      <c r="J98" s="12"/>
      <c r="K98" s="12"/>
      <c r="S98" s="12"/>
      <c r="T98" s="12"/>
      <c r="AB98" s="12"/>
      <c r="AC98" s="12"/>
    </row>
    <row r="99" spans="1:29" s="11" customFormat="1" ht="8.25" customHeight="1">
      <c r="A99" s="12"/>
      <c r="B99" s="12"/>
      <c r="J99" s="12"/>
      <c r="K99" s="12"/>
      <c r="S99" s="12"/>
      <c r="T99" s="12"/>
      <c r="AB99" s="12"/>
      <c r="AC99" s="12"/>
    </row>
    <row r="100" spans="1:29" s="11" customFormat="1" ht="8.25" customHeight="1">
      <c r="A100" s="12"/>
      <c r="B100" s="12"/>
      <c r="J100" s="12"/>
      <c r="K100" s="12"/>
      <c r="S100" s="12"/>
      <c r="T100" s="12"/>
      <c r="AB100" s="12"/>
      <c r="AC100" s="12"/>
    </row>
    <row r="101" spans="1:29" s="11" customFormat="1" ht="8.25" customHeight="1">
      <c r="A101" s="12"/>
      <c r="B101" s="12"/>
      <c r="J101" s="12"/>
      <c r="K101" s="12"/>
      <c r="S101" s="12"/>
      <c r="T101" s="12"/>
      <c r="AB101" s="12"/>
      <c r="AC101" s="12"/>
    </row>
    <row r="102" spans="1:29" s="11" customFormat="1" ht="8.25" customHeight="1">
      <c r="A102" s="12"/>
      <c r="B102" s="12"/>
      <c r="J102" s="12"/>
      <c r="K102" s="12"/>
      <c r="S102" s="12"/>
      <c r="T102" s="12"/>
      <c r="AB102" s="12"/>
      <c r="AC102" s="12"/>
    </row>
    <row r="103" spans="1:29" s="11" customFormat="1" ht="8.25" customHeight="1">
      <c r="A103" s="12"/>
      <c r="B103" s="12"/>
      <c r="J103" s="12"/>
      <c r="K103" s="12"/>
      <c r="S103" s="12"/>
      <c r="T103" s="12"/>
      <c r="AB103" s="12"/>
      <c r="AC103" s="12"/>
    </row>
    <row r="104" spans="1:29" s="11" customFormat="1" ht="8.25" customHeight="1">
      <c r="A104" s="12"/>
      <c r="B104" s="12"/>
      <c r="J104" s="12"/>
      <c r="K104" s="12"/>
      <c r="S104" s="12"/>
      <c r="T104" s="12"/>
      <c r="AB104" s="12"/>
      <c r="AC104" s="12"/>
    </row>
    <row r="105" spans="1:29" s="11" customFormat="1" ht="8.25" customHeight="1">
      <c r="A105" s="12"/>
      <c r="B105" s="12"/>
      <c r="J105" s="12"/>
      <c r="K105" s="12"/>
      <c r="S105" s="12"/>
      <c r="T105" s="12"/>
      <c r="AB105" s="12"/>
      <c r="AC105" s="12"/>
    </row>
    <row r="106" spans="1:29" s="11" customFormat="1" ht="8.25" customHeight="1">
      <c r="A106" s="12"/>
      <c r="B106" s="12"/>
      <c r="J106" s="12"/>
      <c r="K106" s="12"/>
      <c r="S106" s="12"/>
      <c r="T106" s="12"/>
      <c r="AB106" s="12"/>
      <c r="AC106" s="12"/>
    </row>
    <row r="107" spans="1:29" s="11" customFormat="1" ht="8.25" customHeight="1">
      <c r="A107" s="12"/>
      <c r="B107" s="12"/>
      <c r="J107" s="12"/>
      <c r="K107" s="12"/>
      <c r="S107" s="12"/>
      <c r="T107" s="12"/>
      <c r="AB107" s="12"/>
      <c r="AC107" s="12"/>
    </row>
    <row r="108" spans="1:29" s="11" customFormat="1" ht="8.25" customHeight="1">
      <c r="A108" s="12"/>
      <c r="B108" s="12"/>
      <c r="J108" s="12"/>
      <c r="K108" s="12"/>
      <c r="S108" s="12"/>
      <c r="T108" s="12"/>
      <c r="AB108" s="12"/>
      <c r="AC108" s="12"/>
    </row>
    <row r="109" spans="1:29" s="11" customFormat="1" ht="8.25" customHeight="1">
      <c r="A109" s="12"/>
      <c r="B109" s="12"/>
      <c r="J109" s="12"/>
      <c r="K109" s="12"/>
      <c r="S109" s="12"/>
      <c r="T109" s="12"/>
      <c r="AB109" s="12"/>
      <c r="AC109" s="12"/>
    </row>
    <row r="110" spans="1:29" s="11" customFormat="1" ht="8.25" customHeight="1">
      <c r="A110" s="12"/>
      <c r="B110" s="12"/>
      <c r="J110" s="12"/>
      <c r="K110" s="12"/>
      <c r="S110" s="12"/>
      <c r="T110" s="12"/>
      <c r="AB110" s="12"/>
      <c r="AC110" s="12"/>
    </row>
    <row r="111" spans="1:29" s="11" customFormat="1" ht="8.25" customHeight="1">
      <c r="A111" s="12"/>
      <c r="B111" s="12"/>
      <c r="J111" s="12"/>
      <c r="K111" s="12"/>
      <c r="S111" s="12"/>
      <c r="T111" s="12"/>
      <c r="AB111" s="12"/>
      <c r="AC111" s="12"/>
    </row>
    <row r="112" spans="1:29" s="11" customFormat="1" ht="8.25" customHeight="1">
      <c r="A112" s="12"/>
      <c r="B112" s="12"/>
      <c r="J112" s="12"/>
      <c r="K112" s="12"/>
      <c r="S112" s="12"/>
      <c r="T112" s="12"/>
      <c r="AB112" s="12"/>
      <c r="AC112" s="12"/>
    </row>
    <row r="113" spans="1:29" s="11" customFormat="1" ht="8.25" customHeight="1">
      <c r="A113" s="12"/>
      <c r="B113" s="12"/>
      <c r="J113" s="12"/>
      <c r="K113" s="12"/>
      <c r="S113" s="12"/>
      <c r="T113" s="12"/>
      <c r="AB113" s="12"/>
      <c r="AC113" s="12"/>
    </row>
    <row r="114" spans="1:29" s="11" customFormat="1" ht="8.25" customHeight="1">
      <c r="A114" s="12"/>
      <c r="B114" s="12"/>
      <c r="J114" s="12"/>
      <c r="K114" s="12"/>
      <c r="S114" s="12"/>
      <c r="T114" s="12"/>
      <c r="AB114" s="12"/>
      <c r="AC114" s="12"/>
    </row>
    <row r="115" spans="1:29" s="11" customFormat="1" ht="8.25" customHeight="1">
      <c r="A115" s="12"/>
      <c r="B115" s="12"/>
      <c r="J115" s="12"/>
      <c r="K115" s="12"/>
      <c r="S115" s="12"/>
      <c r="T115" s="12"/>
      <c r="AB115" s="12"/>
      <c r="AC115" s="12"/>
    </row>
    <row r="116" spans="1:29" s="11" customFormat="1" ht="8.25" customHeight="1">
      <c r="A116" s="12"/>
      <c r="B116" s="12"/>
      <c r="J116" s="12"/>
      <c r="K116" s="12"/>
      <c r="S116" s="12"/>
      <c r="T116" s="12"/>
      <c r="AB116" s="12"/>
      <c r="AC116" s="12"/>
    </row>
    <row r="117" spans="1:29" s="11" customFormat="1" ht="8.25" customHeight="1">
      <c r="A117" s="12"/>
      <c r="B117" s="12"/>
      <c r="J117" s="12"/>
      <c r="K117" s="12"/>
      <c r="S117" s="12"/>
      <c r="T117" s="12"/>
      <c r="AB117" s="12"/>
      <c r="AC117" s="12"/>
    </row>
    <row r="118" spans="1:29" s="11" customFormat="1" ht="8.25" customHeight="1">
      <c r="A118" s="12"/>
      <c r="B118" s="12"/>
      <c r="J118" s="12"/>
      <c r="K118" s="12"/>
      <c r="S118" s="12"/>
      <c r="T118" s="12"/>
      <c r="AB118" s="12"/>
      <c r="AC118" s="12"/>
    </row>
    <row r="119" spans="1:29" s="11" customFormat="1" ht="8.25" customHeight="1">
      <c r="A119" s="12"/>
      <c r="B119" s="12"/>
      <c r="J119" s="12"/>
      <c r="K119" s="12"/>
      <c r="S119" s="12"/>
      <c r="T119" s="12"/>
      <c r="AB119" s="12"/>
      <c r="AC119" s="12"/>
    </row>
    <row r="120" spans="1:29" s="11" customFormat="1" ht="8.25" customHeight="1">
      <c r="A120" s="12"/>
      <c r="B120" s="12"/>
      <c r="J120" s="12"/>
      <c r="K120" s="12"/>
      <c r="S120" s="12"/>
      <c r="T120" s="12"/>
      <c r="AB120" s="12"/>
      <c r="AC120" s="12"/>
    </row>
    <row r="121" spans="1:29" s="11" customFormat="1" ht="8.25" customHeight="1">
      <c r="A121" s="12"/>
      <c r="B121" s="12"/>
      <c r="J121" s="12"/>
      <c r="K121" s="12"/>
      <c r="S121" s="12"/>
      <c r="T121" s="12"/>
      <c r="AB121" s="12"/>
      <c r="AC121" s="12"/>
    </row>
    <row r="122" spans="1:29" s="11" customFormat="1" ht="8.25" customHeight="1">
      <c r="A122" s="12"/>
      <c r="B122" s="12"/>
      <c r="J122" s="12"/>
      <c r="K122" s="12"/>
      <c r="S122" s="12"/>
      <c r="T122" s="12"/>
      <c r="AB122" s="12"/>
      <c r="AC122" s="12"/>
    </row>
    <row r="123" spans="1:29" s="11" customFormat="1" ht="8.25" customHeight="1">
      <c r="A123" s="12"/>
      <c r="B123" s="12"/>
      <c r="J123" s="12"/>
      <c r="K123" s="12"/>
      <c r="S123" s="12"/>
      <c r="T123" s="12"/>
      <c r="AB123" s="12"/>
      <c r="AC123" s="12"/>
    </row>
    <row r="124" spans="1:29" s="11" customFormat="1" ht="8.25" customHeight="1">
      <c r="A124" s="12"/>
      <c r="B124" s="12"/>
      <c r="J124" s="12"/>
      <c r="K124" s="12"/>
      <c r="S124" s="12"/>
      <c r="T124" s="12"/>
      <c r="AB124" s="12"/>
      <c r="AC124" s="12"/>
    </row>
    <row r="125" spans="1:29" s="11" customFormat="1" ht="8.25" customHeight="1">
      <c r="A125" s="12"/>
      <c r="B125" s="12"/>
      <c r="J125" s="12"/>
      <c r="K125" s="12"/>
      <c r="S125" s="12"/>
      <c r="T125" s="12"/>
      <c r="AB125" s="12"/>
      <c r="AC125" s="12"/>
    </row>
    <row r="126" spans="1:29" s="11" customFormat="1" ht="8.25" customHeight="1">
      <c r="A126" s="12"/>
      <c r="B126" s="12"/>
      <c r="J126" s="12"/>
      <c r="K126" s="12"/>
      <c r="S126" s="12"/>
      <c r="T126" s="12"/>
      <c r="AB126" s="12"/>
      <c r="AC126" s="12"/>
    </row>
    <row r="127" spans="1:29" s="11" customFormat="1" ht="8.25" customHeight="1">
      <c r="A127" s="12"/>
      <c r="B127" s="12"/>
      <c r="J127" s="12"/>
      <c r="K127" s="12"/>
      <c r="S127" s="12"/>
      <c r="T127" s="12"/>
      <c r="AB127" s="12"/>
      <c r="AC127" s="12"/>
    </row>
    <row r="128" spans="1:29" s="11" customFormat="1" ht="8.25" customHeight="1">
      <c r="A128" s="12"/>
      <c r="B128" s="12"/>
      <c r="J128" s="12"/>
      <c r="K128" s="12"/>
      <c r="S128" s="12"/>
      <c r="T128" s="12"/>
      <c r="AB128" s="12"/>
      <c r="AC128" s="12"/>
    </row>
    <row r="129" spans="1:29" s="11" customFormat="1" ht="8.25" customHeight="1">
      <c r="A129" s="12"/>
      <c r="B129" s="12"/>
      <c r="J129" s="12"/>
      <c r="K129" s="12"/>
      <c r="S129" s="12"/>
      <c r="T129" s="12"/>
      <c r="AB129" s="12"/>
      <c r="AC129" s="12"/>
    </row>
    <row r="130" spans="1:29" s="11" customFormat="1" ht="8.25" customHeight="1">
      <c r="A130" s="12"/>
      <c r="B130" s="12"/>
      <c r="J130" s="12"/>
      <c r="K130" s="12"/>
      <c r="S130" s="12"/>
      <c r="T130" s="12"/>
      <c r="AB130" s="12"/>
      <c r="AC130" s="12"/>
    </row>
    <row r="131" spans="1:29" s="11" customFormat="1" ht="8.25" customHeight="1">
      <c r="A131" s="12"/>
      <c r="B131" s="12"/>
      <c r="J131" s="12"/>
      <c r="K131" s="12"/>
      <c r="S131" s="12"/>
      <c r="T131" s="12"/>
      <c r="AB131" s="12"/>
      <c r="AC131" s="12"/>
    </row>
    <row r="132" spans="1:29" s="11" customFormat="1" ht="8.25" customHeight="1">
      <c r="A132" s="12"/>
      <c r="B132" s="12"/>
      <c r="J132" s="12"/>
      <c r="K132" s="12"/>
      <c r="S132" s="12"/>
      <c r="T132" s="12"/>
      <c r="AB132" s="12"/>
      <c r="AC132" s="12"/>
    </row>
    <row r="133" spans="1:29" s="11" customFormat="1" ht="8.25" customHeight="1">
      <c r="A133" s="12"/>
      <c r="B133" s="12"/>
      <c r="J133" s="12"/>
      <c r="K133" s="12"/>
      <c r="S133" s="12"/>
      <c r="T133" s="12"/>
      <c r="AB133" s="12"/>
      <c r="AC133" s="12"/>
    </row>
    <row r="134" spans="1:29" s="11" customFormat="1" ht="8.25" customHeight="1">
      <c r="A134" s="12"/>
      <c r="B134" s="12"/>
      <c r="J134" s="12"/>
      <c r="K134" s="12"/>
      <c r="S134" s="12"/>
      <c r="T134" s="12"/>
      <c r="AB134" s="12"/>
      <c r="AC134" s="12"/>
    </row>
    <row r="135" spans="1:29" s="11" customFormat="1" ht="8.25" customHeight="1">
      <c r="A135" s="12"/>
      <c r="B135" s="12"/>
      <c r="J135" s="12"/>
      <c r="K135" s="12"/>
      <c r="S135" s="12"/>
      <c r="T135" s="12"/>
      <c r="AB135" s="12"/>
      <c r="AC135" s="12"/>
    </row>
    <row r="136" spans="1:29" s="11" customFormat="1" ht="8.25" customHeight="1">
      <c r="A136" s="12"/>
      <c r="B136" s="12"/>
      <c r="J136" s="12"/>
      <c r="K136" s="12"/>
      <c r="S136" s="12"/>
      <c r="T136" s="12"/>
      <c r="AB136" s="12"/>
      <c r="AC136" s="12"/>
    </row>
    <row r="137" spans="1:29" s="11" customFormat="1" ht="8.25" customHeight="1">
      <c r="A137" s="12"/>
      <c r="B137" s="12"/>
      <c r="J137" s="12"/>
      <c r="K137" s="12"/>
      <c r="S137" s="12"/>
      <c r="T137" s="12"/>
      <c r="AB137" s="12"/>
      <c r="AC137" s="12"/>
    </row>
    <row r="138" spans="1:29" s="11" customFormat="1" ht="8.25" customHeight="1">
      <c r="A138" s="12"/>
      <c r="B138" s="12"/>
      <c r="J138" s="12"/>
      <c r="K138" s="12"/>
      <c r="S138" s="12"/>
      <c r="T138" s="12"/>
      <c r="AB138" s="12"/>
      <c r="AC138" s="12"/>
    </row>
    <row r="139" spans="1:29" s="11" customFormat="1" ht="8.25" customHeight="1">
      <c r="A139" s="12"/>
      <c r="B139" s="12"/>
      <c r="J139" s="12"/>
      <c r="K139" s="12"/>
      <c r="S139" s="12"/>
      <c r="T139" s="12"/>
      <c r="AB139" s="12"/>
      <c r="AC139" s="12"/>
    </row>
    <row r="140" spans="1:29" s="11" customFormat="1" ht="8.25" customHeight="1">
      <c r="A140" s="12"/>
      <c r="B140" s="12"/>
      <c r="J140" s="12"/>
      <c r="K140" s="12"/>
      <c r="S140" s="12"/>
      <c r="T140" s="12"/>
      <c r="AB140" s="12"/>
      <c r="AC140" s="12"/>
    </row>
    <row r="141" spans="1:29" s="11" customFormat="1" ht="8.25" customHeight="1">
      <c r="A141" s="12"/>
      <c r="B141" s="12"/>
      <c r="J141" s="12"/>
      <c r="K141" s="12"/>
      <c r="S141" s="12"/>
      <c r="T141" s="12"/>
      <c r="AB141" s="12"/>
      <c r="AC141" s="12"/>
    </row>
    <row r="142" spans="1:29" s="11" customFormat="1" ht="8.25" customHeight="1">
      <c r="A142" s="12"/>
      <c r="B142" s="12"/>
      <c r="J142" s="12"/>
      <c r="K142" s="12"/>
      <c r="S142" s="12"/>
      <c r="T142" s="12"/>
      <c r="AB142" s="12"/>
      <c r="AC142" s="12"/>
    </row>
    <row r="143" spans="1:29" s="11" customFormat="1" ht="8.25" customHeight="1">
      <c r="A143" s="12"/>
      <c r="B143" s="12"/>
      <c r="J143" s="12"/>
      <c r="K143" s="12"/>
      <c r="S143" s="12"/>
      <c r="T143" s="12"/>
      <c r="AB143" s="12"/>
      <c r="AC143" s="12"/>
    </row>
    <row r="144" spans="1:29" s="11" customFormat="1" ht="8.25" customHeight="1">
      <c r="A144" s="12"/>
      <c r="B144" s="12"/>
      <c r="J144" s="12"/>
      <c r="K144" s="12"/>
      <c r="S144" s="12"/>
      <c r="T144" s="12"/>
      <c r="AB144" s="12"/>
      <c r="AC144" s="12"/>
    </row>
    <row r="145" spans="1:29" s="11" customFormat="1" ht="8.25" customHeight="1">
      <c r="A145" s="12"/>
      <c r="B145" s="12"/>
      <c r="J145" s="12"/>
      <c r="K145" s="12"/>
      <c r="S145" s="12"/>
      <c r="T145" s="12"/>
      <c r="AB145" s="12"/>
      <c r="AC145" s="12"/>
    </row>
    <row r="146" spans="1:29" s="11" customFormat="1" ht="8.25" customHeight="1">
      <c r="A146" s="12"/>
      <c r="B146" s="12"/>
      <c r="J146" s="12"/>
      <c r="K146" s="12"/>
      <c r="S146" s="12"/>
      <c r="T146" s="12"/>
      <c r="AB146" s="12"/>
      <c r="AC146" s="12"/>
    </row>
    <row r="147" spans="1:29" s="11" customFormat="1" ht="8.25" customHeight="1">
      <c r="A147" s="12"/>
      <c r="B147" s="12"/>
      <c r="J147" s="12"/>
      <c r="K147" s="12"/>
      <c r="S147" s="12"/>
      <c r="T147" s="12"/>
      <c r="AB147" s="12"/>
      <c r="AC147" s="12"/>
    </row>
    <row r="148" spans="1:29" s="11" customFormat="1" ht="8.25" customHeight="1">
      <c r="A148" s="12"/>
      <c r="B148" s="12"/>
      <c r="J148" s="12"/>
      <c r="K148" s="12"/>
      <c r="S148" s="12"/>
      <c r="T148" s="12"/>
      <c r="AB148" s="12"/>
      <c r="AC148" s="12"/>
    </row>
    <row r="149" spans="1:29" s="11" customFormat="1" ht="8.25" customHeight="1">
      <c r="A149" s="12"/>
      <c r="B149" s="12"/>
      <c r="J149" s="12"/>
      <c r="K149" s="12"/>
      <c r="S149" s="12"/>
      <c r="T149" s="12"/>
      <c r="AB149" s="12"/>
      <c r="AC149" s="12"/>
    </row>
    <row r="150" spans="1:29" s="11" customFormat="1" ht="8.25" customHeight="1">
      <c r="A150" s="12"/>
      <c r="B150" s="12"/>
      <c r="J150" s="12"/>
      <c r="K150" s="12"/>
      <c r="S150" s="12"/>
      <c r="T150" s="12"/>
      <c r="AB150" s="12"/>
      <c r="AC150" s="12"/>
    </row>
    <row r="151" spans="1:29" s="11" customFormat="1" ht="8.25" customHeight="1">
      <c r="A151" s="12"/>
      <c r="B151" s="12"/>
      <c r="J151" s="12"/>
      <c r="K151" s="12"/>
      <c r="S151" s="12"/>
      <c r="T151" s="12"/>
      <c r="AB151" s="12"/>
      <c r="AC151" s="12"/>
    </row>
    <row r="152" spans="1:29" s="11" customFormat="1" ht="8.25" customHeight="1">
      <c r="A152" s="12"/>
      <c r="B152" s="12"/>
      <c r="J152" s="12"/>
      <c r="K152" s="12"/>
      <c r="S152" s="12"/>
      <c r="T152" s="12"/>
      <c r="AB152" s="12"/>
      <c r="AC152" s="12"/>
    </row>
    <row r="153" spans="1:29" s="11" customFormat="1" ht="8.25" customHeight="1">
      <c r="A153" s="12"/>
      <c r="B153" s="12"/>
      <c r="J153" s="12"/>
      <c r="K153" s="12"/>
      <c r="S153" s="12"/>
      <c r="T153" s="12"/>
      <c r="AB153" s="12"/>
      <c r="AC153" s="12"/>
    </row>
    <row r="154" spans="1:29" s="11" customFormat="1" ht="8.25" customHeight="1">
      <c r="A154" s="12"/>
      <c r="B154" s="12"/>
      <c r="J154" s="12"/>
      <c r="K154" s="12"/>
      <c r="S154" s="12"/>
      <c r="T154" s="12"/>
      <c r="AB154" s="12"/>
      <c r="AC154" s="12"/>
    </row>
    <row r="155" spans="1:29" s="11" customFormat="1" ht="8.25" customHeight="1">
      <c r="A155" s="12"/>
      <c r="B155" s="12"/>
      <c r="J155" s="12"/>
      <c r="K155" s="12"/>
      <c r="S155" s="12"/>
      <c r="T155" s="12"/>
      <c r="AB155" s="12"/>
      <c r="AC155" s="12"/>
    </row>
    <row r="156" spans="1:29" s="11" customFormat="1" ht="8.25" customHeight="1">
      <c r="A156" s="12"/>
      <c r="B156" s="12"/>
      <c r="J156" s="12"/>
      <c r="K156" s="12"/>
      <c r="S156" s="12"/>
      <c r="T156" s="12"/>
      <c r="AB156" s="12"/>
      <c r="AC156" s="12"/>
    </row>
    <row r="157" spans="1:29" s="11" customFormat="1" ht="8.25" customHeight="1">
      <c r="A157" s="12"/>
      <c r="B157" s="12"/>
      <c r="J157" s="12"/>
      <c r="K157" s="12"/>
      <c r="S157" s="12"/>
      <c r="T157" s="12"/>
      <c r="AB157" s="12"/>
      <c r="AC157" s="12"/>
    </row>
    <row r="158" spans="1:29" s="11" customFormat="1" ht="8.25" customHeight="1">
      <c r="A158" s="12"/>
      <c r="B158" s="12"/>
      <c r="J158" s="12"/>
      <c r="K158" s="12"/>
      <c r="S158" s="12"/>
      <c r="T158" s="12"/>
      <c r="AB158" s="12"/>
      <c r="AC158" s="12"/>
    </row>
    <row r="159" spans="1:29" s="11" customFormat="1" ht="8.25" customHeight="1">
      <c r="A159" s="12"/>
      <c r="B159" s="12"/>
      <c r="J159" s="12"/>
      <c r="K159" s="12"/>
      <c r="S159" s="12"/>
      <c r="T159" s="12"/>
      <c r="AB159" s="12"/>
      <c r="AC159" s="12"/>
    </row>
    <row r="160" spans="1:29" s="11" customFormat="1" ht="8.25" customHeight="1">
      <c r="A160" s="12"/>
      <c r="B160" s="12"/>
      <c r="J160" s="12"/>
      <c r="K160" s="12"/>
      <c r="S160" s="12"/>
      <c r="T160" s="12"/>
      <c r="AB160" s="12"/>
      <c r="AC160" s="12"/>
    </row>
    <row r="161" spans="1:29" s="11" customFormat="1" ht="8.25" customHeight="1">
      <c r="A161" s="12"/>
      <c r="B161" s="12"/>
      <c r="J161" s="12"/>
      <c r="K161" s="12"/>
      <c r="S161" s="12"/>
      <c r="T161" s="12"/>
      <c r="AB161" s="12"/>
      <c r="AC161" s="12"/>
    </row>
    <row r="162" spans="1:29" s="11" customFormat="1" ht="8.25" customHeight="1">
      <c r="A162" s="12"/>
      <c r="B162" s="12"/>
      <c r="J162" s="12"/>
      <c r="K162" s="12"/>
      <c r="S162" s="12"/>
      <c r="T162" s="12"/>
      <c r="AB162" s="12"/>
      <c r="AC162" s="12"/>
    </row>
    <row r="163" spans="1:29" s="11" customFormat="1" ht="8.25" customHeight="1">
      <c r="A163" s="12"/>
      <c r="B163" s="12"/>
      <c r="J163" s="12"/>
      <c r="K163" s="12"/>
      <c r="S163" s="12"/>
      <c r="T163" s="12"/>
      <c r="AB163" s="12"/>
      <c r="AC163" s="12"/>
    </row>
    <row r="164" spans="1:29" s="11" customFormat="1" ht="8.25" customHeight="1">
      <c r="A164" s="12"/>
      <c r="B164" s="12"/>
      <c r="J164" s="12"/>
      <c r="K164" s="12"/>
      <c r="S164" s="12"/>
      <c r="T164" s="12"/>
      <c r="AB164" s="12"/>
      <c r="AC164" s="12"/>
    </row>
    <row r="165" spans="1:29" s="11" customFormat="1" ht="8.25" customHeight="1">
      <c r="A165" s="12"/>
      <c r="B165" s="12"/>
      <c r="J165" s="12"/>
      <c r="K165" s="12"/>
      <c r="S165" s="12"/>
      <c r="T165" s="12"/>
      <c r="AB165" s="12"/>
      <c r="AC165" s="12"/>
    </row>
    <row r="166" spans="1:29" s="11" customFormat="1" ht="8.25" customHeight="1">
      <c r="A166" s="12"/>
      <c r="B166" s="12"/>
      <c r="J166" s="12"/>
      <c r="K166" s="12"/>
      <c r="S166" s="12"/>
      <c r="T166" s="12"/>
      <c r="AB166" s="12"/>
      <c r="AC166" s="12"/>
    </row>
    <row r="167" spans="1:29" s="11" customFormat="1" ht="8.25" customHeight="1">
      <c r="A167" s="12"/>
      <c r="B167" s="12"/>
      <c r="J167" s="12"/>
      <c r="K167" s="12"/>
      <c r="S167" s="12"/>
      <c r="T167" s="12"/>
      <c r="AB167" s="12"/>
      <c r="AC167" s="12"/>
    </row>
    <row r="168" spans="1:29" s="11" customFormat="1" ht="8.25" customHeight="1">
      <c r="A168" s="12"/>
      <c r="B168" s="12"/>
      <c r="J168" s="12"/>
      <c r="K168" s="12"/>
      <c r="S168" s="12"/>
      <c r="T168" s="12"/>
      <c r="AB168" s="12"/>
      <c r="AC168" s="12"/>
    </row>
    <row r="169" spans="1:29" s="11" customFormat="1" ht="8.25" customHeight="1">
      <c r="A169" s="12"/>
      <c r="B169" s="12"/>
      <c r="J169" s="12"/>
      <c r="K169" s="12"/>
      <c r="S169" s="12"/>
      <c r="T169" s="12"/>
      <c r="AB169" s="12"/>
      <c r="AC169" s="12"/>
    </row>
    <row r="170" spans="1:29" s="11" customFormat="1" ht="8.25" customHeight="1">
      <c r="A170" s="12"/>
      <c r="B170" s="12"/>
      <c r="J170" s="12"/>
      <c r="K170" s="12"/>
      <c r="S170" s="12"/>
      <c r="T170" s="12"/>
      <c r="AB170" s="12"/>
      <c r="AC170" s="12"/>
    </row>
    <row r="171" spans="1:29" s="11" customFormat="1" ht="8.25" customHeight="1">
      <c r="A171" s="12"/>
      <c r="B171" s="12"/>
      <c r="J171" s="12"/>
      <c r="K171" s="12"/>
      <c r="S171" s="12"/>
      <c r="T171" s="12"/>
      <c r="AB171" s="12"/>
      <c r="AC171" s="12"/>
    </row>
    <row r="172" spans="1:29" s="11" customFormat="1" ht="8.25" customHeight="1">
      <c r="A172" s="12"/>
      <c r="B172" s="12"/>
      <c r="J172" s="12"/>
      <c r="K172" s="12"/>
      <c r="S172" s="12"/>
      <c r="T172" s="12"/>
      <c r="AB172" s="12"/>
      <c r="AC172" s="12"/>
    </row>
    <row r="173" spans="1:29" s="11" customFormat="1" ht="8.25" customHeight="1">
      <c r="A173" s="12"/>
      <c r="B173" s="12"/>
      <c r="J173" s="12"/>
      <c r="K173" s="12"/>
      <c r="S173" s="12"/>
      <c r="T173" s="12"/>
      <c r="AB173" s="12"/>
      <c r="AC173" s="12"/>
    </row>
    <row r="174" spans="1:29" s="11" customFormat="1" ht="8.25" customHeight="1">
      <c r="A174" s="12"/>
      <c r="B174" s="12"/>
      <c r="J174" s="12"/>
      <c r="K174" s="12"/>
      <c r="S174" s="12"/>
      <c r="T174" s="12"/>
      <c r="AB174" s="12"/>
      <c r="AC174" s="12"/>
    </row>
    <row r="175" spans="1:29" s="11" customFormat="1" ht="8.25" customHeight="1">
      <c r="A175" s="12"/>
      <c r="B175" s="12"/>
      <c r="J175" s="12"/>
      <c r="K175" s="12"/>
      <c r="S175" s="12"/>
      <c r="T175" s="12"/>
      <c r="AB175" s="12"/>
      <c r="AC175" s="12"/>
    </row>
    <row r="176" spans="1:29" s="11" customFormat="1" ht="8.25" customHeight="1">
      <c r="A176" s="12"/>
      <c r="B176" s="12"/>
      <c r="J176" s="12"/>
      <c r="K176" s="12"/>
      <c r="S176" s="12"/>
      <c r="T176" s="12"/>
      <c r="AB176" s="12"/>
      <c r="AC176" s="12"/>
    </row>
    <row r="177" spans="1:29" s="11" customFormat="1" ht="8.25" customHeight="1">
      <c r="A177" s="12"/>
      <c r="B177" s="12"/>
      <c r="J177" s="12"/>
      <c r="K177" s="12"/>
      <c r="S177" s="12"/>
      <c r="T177" s="12"/>
      <c r="AB177" s="12"/>
      <c r="AC177" s="12"/>
    </row>
    <row r="178" spans="1:29" s="11" customFormat="1" ht="8.25" customHeight="1">
      <c r="A178" s="12"/>
      <c r="B178" s="12"/>
      <c r="J178" s="12"/>
      <c r="K178" s="12"/>
      <c r="S178" s="12"/>
      <c r="T178" s="12"/>
      <c r="AB178" s="12"/>
      <c r="AC178" s="12"/>
    </row>
    <row r="179" spans="1:29" s="11" customFormat="1" ht="8.25" customHeight="1">
      <c r="A179" s="12"/>
      <c r="B179" s="12"/>
      <c r="J179" s="12"/>
      <c r="K179" s="12"/>
      <c r="S179" s="12"/>
      <c r="T179" s="12"/>
      <c r="AB179" s="12"/>
      <c r="AC179" s="12"/>
    </row>
    <row r="180" spans="1:29" s="11" customFormat="1" ht="8.25" customHeight="1">
      <c r="A180" s="12"/>
      <c r="B180" s="12"/>
      <c r="J180" s="12"/>
      <c r="K180" s="12"/>
      <c r="S180" s="12"/>
      <c r="T180" s="12"/>
      <c r="AB180" s="12"/>
      <c r="AC180" s="12"/>
    </row>
    <row r="181" spans="1:29" s="11" customFormat="1" ht="8.25" customHeight="1">
      <c r="A181" s="12"/>
      <c r="B181" s="12"/>
      <c r="J181" s="12"/>
      <c r="K181" s="12"/>
      <c r="S181" s="12"/>
      <c r="T181" s="12"/>
      <c r="AB181" s="12"/>
      <c r="AC181" s="12"/>
    </row>
    <row r="182" spans="1:29" s="11" customFormat="1" ht="8.25" customHeight="1">
      <c r="A182" s="12"/>
      <c r="B182" s="12"/>
      <c r="J182" s="12"/>
      <c r="K182" s="12"/>
      <c r="S182" s="12"/>
      <c r="T182" s="12"/>
      <c r="AB182" s="12"/>
      <c r="AC182" s="12"/>
    </row>
    <row r="183" spans="1:29" s="11" customFormat="1" ht="8.25" customHeight="1">
      <c r="A183" s="12"/>
      <c r="B183" s="12"/>
      <c r="J183" s="12"/>
      <c r="K183" s="12"/>
      <c r="S183" s="12"/>
      <c r="T183" s="12"/>
      <c r="AB183" s="12"/>
      <c r="AC183" s="12"/>
    </row>
    <row r="184" spans="1:29" s="11" customFormat="1" ht="8.25" customHeight="1">
      <c r="A184" s="12"/>
      <c r="B184" s="12"/>
      <c r="J184" s="12"/>
      <c r="K184" s="12"/>
      <c r="S184" s="12"/>
      <c r="T184" s="12"/>
      <c r="AB184" s="12"/>
      <c r="AC184" s="12"/>
    </row>
    <row r="185" spans="1:29" s="11" customFormat="1" ht="8.25" customHeight="1">
      <c r="A185" s="12"/>
      <c r="B185" s="12"/>
      <c r="J185" s="12"/>
      <c r="K185" s="12"/>
      <c r="S185" s="12"/>
      <c r="T185" s="12"/>
      <c r="AB185" s="12"/>
      <c r="AC185" s="12"/>
    </row>
    <row r="186" spans="1:29" s="11" customFormat="1" ht="8.25" customHeight="1">
      <c r="A186" s="12"/>
      <c r="B186" s="12"/>
      <c r="J186" s="12"/>
      <c r="K186" s="12"/>
      <c r="S186" s="12"/>
      <c r="T186" s="12"/>
      <c r="AB186" s="12"/>
      <c r="AC186" s="12"/>
    </row>
    <row r="187" spans="1:29" s="11" customFormat="1" ht="8.25" customHeight="1">
      <c r="A187" s="12"/>
      <c r="B187" s="12"/>
      <c r="J187" s="12"/>
      <c r="K187" s="12"/>
      <c r="S187" s="12"/>
      <c r="T187" s="12"/>
      <c r="AB187" s="12"/>
      <c r="AC187" s="12"/>
    </row>
    <row r="188" spans="1:29" s="11" customFormat="1" ht="8.25" customHeight="1">
      <c r="A188" s="12"/>
      <c r="B188" s="12"/>
      <c r="J188" s="12"/>
      <c r="K188" s="12"/>
      <c r="S188" s="12"/>
      <c r="T188" s="12"/>
      <c r="AB188" s="12"/>
      <c r="AC188" s="12"/>
    </row>
    <row r="189" spans="1:29" s="11" customFormat="1" ht="8.25" customHeight="1">
      <c r="A189" s="12"/>
      <c r="B189" s="12"/>
      <c r="J189" s="12"/>
      <c r="K189" s="12"/>
      <c r="S189" s="12"/>
      <c r="T189" s="12"/>
      <c r="AB189" s="12"/>
      <c r="AC189" s="12"/>
    </row>
    <row r="190" spans="1:29" s="11" customFormat="1" ht="8.25" customHeight="1">
      <c r="A190" s="12"/>
      <c r="B190" s="12"/>
      <c r="J190" s="12"/>
      <c r="K190" s="12"/>
      <c r="S190" s="12"/>
      <c r="T190" s="12"/>
      <c r="AB190" s="12"/>
      <c r="AC190" s="12"/>
    </row>
    <row r="191" spans="1:29" s="11" customFormat="1" ht="8.25" customHeight="1">
      <c r="A191" s="12"/>
      <c r="B191" s="12"/>
      <c r="J191" s="12"/>
      <c r="K191" s="12"/>
      <c r="S191" s="12"/>
      <c r="T191" s="12"/>
      <c r="AB191" s="12"/>
      <c r="AC191" s="12"/>
    </row>
    <row r="192" spans="1:29" s="11" customFormat="1" ht="8.25" customHeight="1">
      <c r="A192" s="12"/>
      <c r="B192" s="12"/>
      <c r="J192" s="12"/>
      <c r="K192" s="12"/>
      <c r="S192" s="12"/>
      <c r="T192" s="12"/>
      <c r="AB192" s="12"/>
      <c r="AC192" s="12"/>
    </row>
    <row r="193" spans="1:29" s="11" customFormat="1" ht="8.25" customHeight="1">
      <c r="A193" s="12"/>
      <c r="B193" s="12"/>
      <c r="J193" s="12"/>
      <c r="K193" s="12"/>
      <c r="S193" s="12"/>
      <c r="T193" s="12"/>
      <c r="AB193" s="12"/>
      <c r="AC193" s="12"/>
    </row>
    <row r="194" spans="1:29" s="11" customFormat="1" ht="8.25" customHeight="1">
      <c r="A194" s="12"/>
      <c r="B194" s="12"/>
      <c r="J194" s="12"/>
      <c r="K194" s="12"/>
      <c r="S194" s="12"/>
      <c r="T194" s="12"/>
      <c r="AB194" s="12"/>
      <c r="AC194" s="12"/>
    </row>
    <row r="195" spans="1:29" s="11" customFormat="1" ht="8.25" customHeight="1">
      <c r="A195" s="12"/>
      <c r="B195" s="12"/>
      <c r="J195" s="12"/>
      <c r="K195" s="12"/>
      <c r="S195" s="12"/>
      <c r="T195" s="12"/>
      <c r="AB195" s="12"/>
      <c r="AC195" s="12"/>
    </row>
    <row r="196" spans="1:29" s="11" customFormat="1" ht="8.25" customHeight="1">
      <c r="A196" s="12"/>
      <c r="B196" s="12"/>
      <c r="J196" s="12"/>
      <c r="K196" s="12"/>
      <c r="S196" s="12"/>
      <c r="T196" s="12"/>
      <c r="AB196" s="12"/>
      <c r="AC196" s="12"/>
    </row>
    <row r="197" spans="1:29" s="11" customFormat="1" ht="8.25" customHeight="1">
      <c r="A197" s="12"/>
      <c r="B197" s="12"/>
      <c r="J197" s="12"/>
      <c r="K197" s="12"/>
      <c r="S197" s="12"/>
      <c r="T197" s="12"/>
      <c r="AB197" s="12"/>
      <c r="AC197" s="12"/>
    </row>
    <row r="198" spans="1:29" s="11" customFormat="1" ht="8.25" customHeight="1">
      <c r="A198" s="12"/>
      <c r="B198" s="12"/>
      <c r="J198" s="12"/>
      <c r="K198" s="12"/>
      <c r="S198" s="12"/>
      <c r="T198" s="12"/>
      <c r="AB198" s="12"/>
      <c r="AC198" s="12"/>
    </row>
    <row r="199" spans="1:29" s="11" customFormat="1" ht="8.25" customHeight="1">
      <c r="A199" s="12"/>
      <c r="B199" s="12"/>
      <c r="J199" s="12"/>
      <c r="K199" s="12"/>
      <c r="S199" s="12"/>
      <c r="T199" s="12"/>
      <c r="AB199" s="12"/>
      <c r="AC199" s="12"/>
    </row>
    <row r="200" spans="1:29" s="11" customFormat="1" ht="8.25" customHeight="1">
      <c r="A200" s="12"/>
      <c r="B200" s="12"/>
      <c r="J200" s="12"/>
      <c r="K200" s="12"/>
      <c r="S200" s="12"/>
      <c r="T200" s="12"/>
      <c r="AB200" s="12"/>
      <c r="AC200" s="12"/>
    </row>
    <row r="201" spans="1:29" s="11" customFormat="1" ht="8.25" customHeight="1">
      <c r="A201" s="12"/>
      <c r="B201" s="12"/>
      <c r="J201" s="12"/>
      <c r="K201" s="12"/>
      <c r="S201" s="12"/>
      <c r="T201" s="12"/>
      <c r="AB201" s="12"/>
      <c r="AC201" s="12"/>
    </row>
    <row r="202" spans="1:29" s="11" customFormat="1" ht="8.25" customHeight="1">
      <c r="A202" s="12"/>
      <c r="B202" s="12"/>
      <c r="J202" s="12"/>
      <c r="K202" s="12"/>
      <c r="S202" s="12"/>
      <c r="T202" s="12"/>
      <c r="AB202" s="12"/>
      <c r="AC202" s="12"/>
    </row>
    <row r="203" spans="1:29" s="11" customFormat="1" ht="8.25" customHeight="1">
      <c r="A203" s="12"/>
      <c r="B203" s="12"/>
      <c r="J203" s="12"/>
      <c r="K203" s="12"/>
      <c r="S203" s="12"/>
      <c r="T203" s="12"/>
      <c r="AB203" s="12"/>
      <c r="AC203" s="12"/>
    </row>
    <row r="204" spans="1:29" s="11" customFormat="1" ht="8.25" customHeight="1">
      <c r="A204" s="12"/>
      <c r="B204" s="12"/>
      <c r="J204" s="12"/>
      <c r="K204" s="12"/>
      <c r="S204" s="12"/>
      <c r="T204" s="12"/>
      <c r="AB204" s="12"/>
      <c r="AC204" s="12"/>
    </row>
    <row r="205" spans="1:29" s="11" customFormat="1" ht="8.25" customHeight="1">
      <c r="A205" s="12"/>
      <c r="B205" s="12"/>
      <c r="J205" s="12"/>
      <c r="K205" s="12"/>
      <c r="S205" s="12"/>
      <c r="T205" s="12"/>
      <c r="AB205" s="12"/>
      <c r="AC205" s="12"/>
    </row>
    <row r="206" spans="1:29" s="11" customFormat="1" ht="8.25" customHeight="1">
      <c r="A206" s="12"/>
      <c r="B206" s="12"/>
      <c r="J206" s="12"/>
      <c r="K206" s="12"/>
      <c r="S206" s="12"/>
      <c r="T206" s="12"/>
      <c r="AB206" s="12"/>
      <c r="AC206" s="12"/>
    </row>
    <row r="207" spans="1:29" s="11" customFormat="1" ht="8.25" customHeight="1">
      <c r="A207" s="12"/>
      <c r="B207" s="12"/>
      <c r="J207" s="12"/>
      <c r="K207" s="12"/>
      <c r="S207" s="12"/>
      <c r="T207" s="12"/>
      <c r="AB207" s="12"/>
      <c r="AC207" s="12"/>
    </row>
    <row r="208" spans="1:29" s="11" customFormat="1" ht="8.25" customHeight="1">
      <c r="A208" s="12"/>
      <c r="B208" s="12"/>
      <c r="J208" s="12"/>
      <c r="K208" s="12"/>
      <c r="S208" s="12"/>
      <c r="T208" s="12"/>
      <c r="AB208" s="12"/>
      <c r="AC208" s="12"/>
    </row>
    <row r="209" spans="1:29" s="11" customFormat="1" ht="8.25" customHeight="1">
      <c r="A209" s="12"/>
      <c r="B209" s="12"/>
      <c r="J209" s="12"/>
      <c r="K209" s="12"/>
      <c r="S209" s="12"/>
      <c r="T209" s="12"/>
      <c r="AB209" s="12"/>
      <c r="AC209" s="12"/>
    </row>
    <row r="210" spans="1:29" s="11" customFormat="1" ht="8.25" customHeight="1">
      <c r="A210" s="12"/>
      <c r="B210" s="12"/>
      <c r="J210" s="12"/>
      <c r="K210" s="12"/>
      <c r="S210" s="12"/>
      <c r="T210" s="12"/>
      <c r="AB210" s="12"/>
      <c r="AC210" s="12"/>
    </row>
    <row r="211" spans="1:29" s="11" customFormat="1" ht="8.25" customHeight="1">
      <c r="A211" s="12"/>
      <c r="B211" s="12"/>
      <c r="J211" s="12"/>
      <c r="K211" s="12"/>
      <c r="S211" s="12"/>
      <c r="T211" s="12"/>
      <c r="AB211" s="12"/>
      <c r="AC211" s="12"/>
    </row>
    <row r="212" spans="1:29" s="11" customFormat="1" ht="8.25" customHeight="1">
      <c r="A212" s="12"/>
      <c r="B212" s="12"/>
      <c r="J212" s="12"/>
      <c r="K212" s="12"/>
      <c r="S212" s="12"/>
      <c r="T212" s="12"/>
      <c r="AB212" s="12"/>
      <c r="AC212" s="12"/>
    </row>
    <row r="213" spans="1:29" s="11" customFormat="1" ht="8.25" customHeight="1">
      <c r="A213" s="12"/>
      <c r="B213" s="12"/>
      <c r="J213" s="12"/>
      <c r="K213" s="12"/>
      <c r="S213" s="12"/>
      <c r="T213" s="12"/>
      <c r="AB213" s="12"/>
      <c r="AC213" s="12"/>
    </row>
    <row r="214" spans="1:29" s="11" customFormat="1" ht="8.25" customHeight="1">
      <c r="A214" s="12"/>
      <c r="B214" s="12"/>
      <c r="J214" s="12"/>
      <c r="K214" s="12"/>
      <c r="S214" s="12"/>
      <c r="T214" s="12"/>
      <c r="AB214" s="12"/>
      <c r="AC214" s="12"/>
    </row>
    <row r="215" spans="1:29" s="11" customFormat="1" ht="8.25" customHeight="1">
      <c r="A215" s="12"/>
      <c r="B215" s="12"/>
      <c r="J215" s="12"/>
      <c r="K215" s="12"/>
      <c r="S215" s="12"/>
      <c r="T215" s="12"/>
      <c r="AB215" s="12"/>
      <c r="AC215" s="12"/>
    </row>
    <row r="216" spans="1:29" s="11" customFormat="1" ht="8.25" customHeight="1">
      <c r="A216" s="12"/>
      <c r="B216" s="12"/>
      <c r="J216" s="12"/>
      <c r="K216" s="12"/>
      <c r="S216" s="12"/>
      <c r="T216" s="12"/>
      <c r="AB216" s="12"/>
      <c r="AC216" s="12"/>
    </row>
    <row r="217" spans="1:29" s="11" customFormat="1" ht="8.25" customHeight="1">
      <c r="A217" s="12"/>
      <c r="B217" s="12"/>
      <c r="J217" s="12"/>
      <c r="K217" s="12"/>
      <c r="S217" s="12"/>
      <c r="T217" s="12"/>
      <c r="AB217" s="12"/>
      <c r="AC217" s="12"/>
    </row>
    <row r="218" spans="1:29" s="11" customFormat="1" ht="8.25" customHeight="1">
      <c r="A218" s="12"/>
      <c r="B218" s="12"/>
      <c r="J218" s="12"/>
      <c r="K218" s="12"/>
      <c r="S218" s="12"/>
      <c r="T218" s="12"/>
      <c r="AB218" s="12"/>
      <c r="AC218" s="12"/>
    </row>
    <row r="219" spans="1:29" s="11" customFormat="1" ht="8.25" customHeight="1">
      <c r="A219" s="12"/>
      <c r="B219" s="12"/>
      <c r="J219" s="12"/>
      <c r="K219" s="12"/>
      <c r="S219" s="12"/>
      <c r="T219" s="12"/>
      <c r="AB219" s="12"/>
      <c r="AC219" s="12"/>
    </row>
    <row r="220" spans="1:29" s="11" customFormat="1" ht="8.25" customHeight="1">
      <c r="A220" s="12"/>
      <c r="B220" s="12"/>
      <c r="J220" s="12"/>
      <c r="K220" s="12"/>
      <c r="S220" s="12"/>
      <c r="T220" s="12"/>
      <c r="AB220" s="12"/>
      <c r="AC220" s="12"/>
    </row>
    <row r="221" spans="1:29" s="11" customFormat="1" ht="8.25" customHeight="1">
      <c r="A221" s="12"/>
      <c r="B221" s="12"/>
      <c r="J221" s="12"/>
      <c r="K221" s="12"/>
      <c r="S221" s="12"/>
      <c r="T221" s="12"/>
      <c r="AB221" s="12"/>
      <c r="AC221" s="12"/>
    </row>
    <row r="222" spans="1:29" s="11" customFormat="1" ht="8.25" customHeight="1">
      <c r="A222" s="12"/>
      <c r="B222" s="12"/>
      <c r="J222" s="12"/>
      <c r="K222" s="12"/>
      <c r="S222" s="12"/>
      <c r="T222" s="12"/>
      <c r="AB222" s="12"/>
      <c r="AC222" s="12"/>
    </row>
    <row r="223" spans="1:29" s="11" customFormat="1" ht="8.25" customHeight="1">
      <c r="A223" s="12"/>
      <c r="B223" s="12"/>
      <c r="J223" s="12"/>
      <c r="K223" s="12"/>
      <c r="S223" s="12"/>
      <c r="T223" s="12"/>
      <c r="AB223" s="12"/>
      <c r="AC223" s="12"/>
    </row>
    <row r="224" spans="1:29" s="11" customFormat="1" ht="8.25" customHeight="1">
      <c r="A224" s="12"/>
      <c r="B224" s="12"/>
      <c r="J224" s="12"/>
      <c r="K224" s="12"/>
      <c r="S224" s="12"/>
      <c r="T224" s="12"/>
      <c r="AB224" s="12"/>
      <c r="AC224" s="12"/>
    </row>
    <row r="225" spans="1:29" s="11" customFormat="1" ht="8.25" customHeight="1">
      <c r="A225" s="12"/>
      <c r="B225" s="12"/>
      <c r="J225" s="12"/>
      <c r="K225" s="12"/>
      <c r="S225" s="12"/>
      <c r="T225" s="12"/>
      <c r="AB225" s="12"/>
      <c r="AC225" s="12"/>
    </row>
    <row r="226" spans="1:29" s="11" customFormat="1" ht="8.25" customHeight="1">
      <c r="A226" s="12"/>
      <c r="B226" s="12"/>
      <c r="J226" s="12"/>
      <c r="K226" s="12"/>
      <c r="S226" s="12"/>
      <c r="T226" s="12"/>
      <c r="AB226" s="12"/>
      <c r="AC226" s="12"/>
    </row>
    <row r="227" spans="1:29" s="11" customFormat="1" ht="8.25" customHeight="1">
      <c r="A227" s="12"/>
      <c r="B227" s="12"/>
      <c r="J227" s="12"/>
      <c r="K227" s="12"/>
      <c r="S227" s="12"/>
      <c r="T227" s="12"/>
      <c r="AB227" s="12"/>
      <c r="AC227" s="12"/>
    </row>
    <row r="228" spans="1:29" s="11" customFormat="1" ht="8.25" customHeight="1">
      <c r="A228" s="12"/>
      <c r="B228" s="12"/>
      <c r="J228" s="12"/>
      <c r="K228" s="12"/>
      <c r="S228" s="12"/>
      <c r="T228" s="12"/>
      <c r="AB228" s="12"/>
      <c r="AC228" s="12"/>
    </row>
    <row r="229" spans="1:29" s="11" customFormat="1" ht="8.25" customHeight="1">
      <c r="A229" s="12"/>
      <c r="B229" s="12"/>
      <c r="J229" s="12"/>
      <c r="K229" s="12"/>
      <c r="S229" s="12"/>
      <c r="T229" s="12"/>
      <c r="AB229" s="12"/>
      <c r="AC229" s="12"/>
    </row>
    <row r="230" spans="1:29" s="11" customFormat="1" ht="8.25" customHeight="1">
      <c r="A230" s="12"/>
      <c r="B230" s="12"/>
      <c r="J230" s="12"/>
      <c r="K230" s="12"/>
      <c r="S230" s="12"/>
      <c r="T230" s="12"/>
      <c r="AB230" s="12"/>
      <c r="AC230" s="12"/>
    </row>
    <row r="231" spans="1:29" s="11" customFormat="1" ht="8.25" customHeight="1">
      <c r="A231" s="12"/>
      <c r="B231" s="12"/>
      <c r="J231" s="12"/>
      <c r="K231" s="12"/>
      <c r="S231" s="12"/>
      <c r="T231" s="12"/>
      <c r="AB231" s="12"/>
      <c r="AC231" s="12"/>
    </row>
    <row r="232" spans="1:29" s="11" customFormat="1" ht="8.25" customHeight="1">
      <c r="A232" s="12"/>
      <c r="B232" s="12"/>
      <c r="J232" s="12"/>
      <c r="K232" s="12"/>
      <c r="S232" s="12"/>
      <c r="T232" s="12"/>
      <c r="AB232" s="12"/>
      <c r="AC232" s="12"/>
    </row>
    <row r="233" spans="1:29" s="11" customFormat="1" ht="8.25" customHeight="1">
      <c r="A233" s="12"/>
      <c r="B233" s="12"/>
      <c r="J233" s="12"/>
      <c r="K233" s="12"/>
      <c r="S233" s="12"/>
      <c r="T233" s="12"/>
      <c r="AB233" s="12"/>
      <c r="AC233" s="12"/>
    </row>
    <row r="234" spans="1:29" s="11" customFormat="1" ht="8.25" customHeight="1">
      <c r="A234" s="12"/>
      <c r="B234" s="12"/>
      <c r="J234" s="12"/>
      <c r="K234" s="12"/>
      <c r="S234" s="12"/>
      <c r="T234" s="12"/>
      <c r="AB234" s="12"/>
      <c r="AC234" s="12"/>
    </row>
    <row r="235" spans="1:29" s="11" customFormat="1" ht="8.25" customHeight="1">
      <c r="A235" s="12"/>
      <c r="B235" s="12"/>
      <c r="J235" s="12"/>
      <c r="K235" s="12"/>
      <c r="S235" s="12"/>
      <c r="T235" s="12"/>
      <c r="AB235" s="12"/>
      <c r="AC235" s="12"/>
    </row>
    <row r="236" spans="1:29" s="11" customFormat="1" ht="8.25" customHeight="1">
      <c r="A236" s="12"/>
      <c r="B236" s="12"/>
      <c r="J236" s="12"/>
      <c r="K236" s="12"/>
      <c r="S236" s="12"/>
      <c r="T236" s="12"/>
      <c r="AB236" s="12"/>
      <c r="AC236" s="12"/>
    </row>
    <row r="237" spans="1:29" s="11" customFormat="1" ht="8.25" customHeight="1">
      <c r="A237" s="12"/>
      <c r="B237" s="12"/>
      <c r="J237" s="12"/>
      <c r="K237" s="12"/>
      <c r="S237" s="12"/>
      <c r="T237" s="12"/>
      <c r="AB237" s="12"/>
      <c r="AC237" s="12"/>
    </row>
    <row r="238" spans="1:29" s="11" customFormat="1" ht="8.25" customHeight="1">
      <c r="A238" s="12"/>
      <c r="B238" s="12"/>
      <c r="J238" s="12"/>
      <c r="K238" s="12"/>
      <c r="S238" s="12"/>
      <c r="T238" s="12"/>
      <c r="AB238" s="12"/>
      <c r="AC238" s="12"/>
    </row>
    <row r="239" spans="1:29" s="11" customFormat="1" ht="8.25" customHeight="1">
      <c r="A239" s="12"/>
      <c r="B239" s="12"/>
      <c r="J239" s="12"/>
      <c r="K239" s="12"/>
      <c r="S239" s="12"/>
      <c r="T239" s="12"/>
      <c r="AB239" s="12"/>
      <c r="AC239" s="12"/>
    </row>
    <row r="240" spans="1:29" s="11" customFormat="1" ht="8.25" customHeight="1">
      <c r="A240" s="12"/>
      <c r="B240" s="12"/>
      <c r="J240" s="12"/>
      <c r="K240" s="12"/>
      <c r="S240" s="12"/>
      <c r="T240" s="12"/>
      <c r="AB240" s="12"/>
      <c r="AC240" s="12"/>
    </row>
    <row r="241" spans="1:29" s="11" customFormat="1" ht="8.25" customHeight="1">
      <c r="A241" s="12"/>
      <c r="B241" s="12"/>
      <c r="J241" s="12"/>
      <c r="K241" s="12"/>
      <c r="S241" s="12"/>
      <c r="T241" s="12"/>
      <c r="AB241" s="12"/>
      <c r="AC241" s="12"/>
    </row>
    <row r="242" spans="1:29" s="11" customFormat="1" ht="8.25" customHeight="1">
      <c r="A242" s="12"/>
      <c r="B242" s="12"/>
      <c r="J242" s="12"/>
      <c r="K242" s="12"/>
      <c r="S242" s="12"/>
      <c r="T242" s="12"/>
      <c r="AB242" s="12"/>
      <c r="AC242" s="12"/>
    </row>
    <row r="243" spans="1:29" s="11" customFormat="1" ht="8.25" customHeight="1">
      <c r="A243" s="12"/>
      <c r="B243" s="12"/>
      <c r="J243" s="12"/>
      <c r="K243" s="12"/>
      <c r="S243" s="12"/>
      <c r="T243" s="12"/>
      <c r="AB243" s="12"/>
      <c r="AC243" s="12"/>
    </row>
    <row r="244" spans="1:29" s="11" customFormat="1" ht="8.25" customHeight="1">
      <c r="A244" s="12"/>
      <c r="B244" s="12"/>
      <c r="J244" s="12"/>
      <c r="K244" s="12"/>
      <c r="S244" s="12"/>
      <c r="T244" s="12"/>
      <c r="AB244" s="12"/>
      <c r="AC244" s="12"/>
    </row>
    <row r="245" spans="1:29" s="11" customFormat="1" ht="8.25" customHeight="1">
      <c r="A245" s="12"/>
      <c r="B245" s="12"/>
      <c r="J245" s="12"/>
      <c r="K245" s="12"/>
      <c r="S245" s="12"/>
      <c r="T245" s="12"/>
      <c r="AB245" s="12"/>
      <c r="AC245" s="12"/>
    </row>
    <row r="246" spans="1:29" s="11" customFormat="1" ht="8.25" customHeight="1">
      <c r="A246" s="12"/>
      <c r="B246" s="12"/>
      <c r="J246" s="12"/>
      <c r="K246" s="12"/>
      <c r="S246" s="12"/>
      <c r="T246" s="12"/>
      <c r="AB246" s="12"/>
      <c r="AC246" s="12"/>
    </row>
    <row r="247" spans="1:29" s="11" customFormat="1" ht="8.25" customHeight="1">
      <c r="A247" s="12"/>
      <c r="B247" s="12"/>
      <c r="J247" s="12"/>
      <c r="K247" s="12"/>
      <c r="S247" s="12"/>
      <c r="T247" s="12"/>
      <c r="AB247" s="12"/>
      <c r="AC247" s="12"/>
    </row>
    <row r="248" spans="1:29" s="11" customFormat="1" ht="8.25" customHeight="1">
      <c r="A248" s="12"/>
      <c r="B248" s="12"/>
      <c r="J248" s="12"/>
      <c r="K248" s="12"/>
      <c r="S248" s="12"/>
      <c r="T248" s="12"/>
      <c r="AB248" s="12"/>
      <c r="AC248" s="12"/>
    </row>
    <row r="249" spans="1:29" s="11" customFormat="1" ht="8.25" customHeight="1">
      <c r="A249" s="12"/>
      <c r="B249" s="12"/>
      <c r="J249" s="12"/>
      <c r="K249" s="12"/>
      <c r="S249" s="12"/>
      <c r="T249" s="12"/>
      <c r="AB249" s="12"/>
      <c r="AC249" s="12"/>
    </row>
    <row r="250" spans="1:29" s="11" customFormat="1" ht="8.25" customHeight="1">
      <c r="A250" s="12"/>
      <c r="B250" s="12"/>
      <c r="J250" s="12"/>
      <c r="K250" s="12"/>
      <c r="S250" s="12"/>
      <c r="T250" s="12"/>
      <c r="AB250" s="12"/>
      <c r="AC250" s="12"/>
    </row>
    <row r="251" spans="1:29" s="11" customFormat="1" ht="8.25" customHeight="1">
      <c r="A251" s="12"/>
      <c r="B251" s="12"/>
      <c r="J251" s="12"/>
      <c r="K251" s="12"/>
      <c r="S251" s="12"/>
      <c r="T251" s="12"/>
      <c r="AB251" s="12"/>
      <c r="AC251" s="12"/>
    </row>
    <row r="252" spans="1:29" s="11" customFormat="1" ht="8.25" customHeight="1">
      <c r="A252" s="12"/>
      <c r="B252" s="12"/>
      <c r="J252" s="12"/>
      <c r="K252" s="12"/>
      <c r="S252" s="12"/>
      <c r="T252" s="12"/>
      <c r="AB252" s="12"/>
      <c r="AC252" s="12"/>
    </row>
    <row r="253" spans="1:29" s="11" customFormat="1" ht="8.25" customHeight="1">
      <c r="A253" s="12"/>
      <c r="B253" s="12"/>
      <c r="J253" s="12"/>
      <c r="K253" s="12"/>
      <c r="S253" s="12"/>
      <c r="T253" s="12"/>
      <c r="AB253" s="12"/>
      <c r="AC253" s="12"/>
    </row>
    <row r="254" spans="1:29" s="11" customFormat="1" ht="8.25" customHeight="1">
      <c r="A254" s="12"/>
      <c r="B254" s="12"/>
      <c r="J254" s="12"/>
      <c r="K254" s="12"/>
      <c r="S254" s="12"/>
      <c r="T254" s="12"/>
      <c r="AB254" s="12"/>
      <c r="AC254" s="12"/>
    </row>
    <row r="255" spans="1:29" s="11" customFormat="1" ht="8.25" customHeight="1">
      <c r="A255" s="12"/>
      <c r="B255" s="12"/>
      <c r="J255" s="12"/>
      <c r="K255" s="12"/>
      <c r="S255" s="12"/>
      <c r="T255" s="12"/>
      <c r="AB255" s="12"/>
      <c r="AC255" s="12"/>
    </row>
    <row r="256" spans="1:29" s="11" customFormat="1" ht="8.25" customHeight="1">
      <c r="A256" s="12"/>
      <c r="B256" s="12"/>
      <c r="J256" s="12"/>
      <c r="K256" s="12"/>
      <c r="S256" s="12"/>
      <c r="T256" s="12"/>
      <c r="AB256" s="12"/>
      <c r="AC256" s="12"/>
    </row>
    <row r="257" spans="1:29" s="11" customFormat="1" ht="8.25" customHeight="1">
      <c r="A257" s="12"/>
      <c r="B257" s="12"/>
      <c r="J257" s="12"/>
      <c r="K257" s="12"/>
      <c r="S257" s="12"/>
      <c r="T257" s="12"/>
      <c r="AB257" s="12"/>
      <c r="AC257" s="12"/>
    </row>
    <row r="258" spans="1:29" s="11" customFormat="1" ht="8.25" customHeight="1">
      <c r="A258" s="12"/>
      <c r="B258" s="12"/>
      <c r="J258" s="12"/>
      <c r="K258" s="12"/>
      <c r="S258" s="12"/>
      <c r="T258" s="12"/>
      <c r="AB258" s="12"/>
      <c r="AC258" s="12"/>
    </row>
    <row r="259" spans="1:29" s="11" customFormat="1" ht="8.25" customHeight="1">
      <c r="A259" s="12"/>
      <c r="B259" s="12"/>
      <c r="J259" s="12"/>
      <c r="K259" s="12"/>
      <c r="S259" s="12"/>
      <c r="T259" s="12"/>
      <c r="AB259" s="12"/>
      <c r="AC259" s="12"/>
    </row>
    <row r="260" spans="1:29" s="11" customFormat="1" ht="8.25" customHeight="1">
      <c r="A260" s="12"/>
      <c r="B260" s="12"/>
      <c r="J260" s="12"/>
      <c r="K260" s="12"/>
      <c r="S260" s="12"/>
      <c r="T260" s="12"/>
      <c r="AB260" s="12"/>
      <c r="AC260" s="12"/>
    </row>
    <row r="261" spans="1:29" s="11" customFormat="1" ht="8.25" customHeight="1">
      <c r="A261" s="12"/>
      <c r="B261" s="12"/>
      <c r="J261" s="12"/>
      <c r="K261" s="12"/>
      <c r="S261" s="12"/>
      <c r="T261" s="12"/>
      <c r="AB261" s="12"/>
      <c r="AC261" s="12"/>
    </row>
    <row r="262" spans="1:29" s="11" customFormat="1" ht="8.25" customHeight="1">
      <c r="A262" s="12"/>
      <c r="B262" s="12"/>
      <c r="J262" s="12"/>
      <c r="K262" s="12"/>
      <c r="S262" s="12"/>
      <c r="T262" s="12"/>
      <c r="AB262" s="12"/>
      <c r="AC262" s="12"/>
    </row>
    <row r="263" spans="1:29" s="11" customFormat="1" ht="8.25" customHeight="1">
      <c r="A263" s="12"/>
      <c r="B263" s="12"/>
      <c r="J263" s="12"/>
      <c r="K263" s="12"/>
      <c r="S263" s="12"/>
      <c r="T263" s="12"/>
      <c r="AB263" s="12"/>
      <c r="AC263" s="12"/>
    </row>
    <row r="264" spans="1:29" s="11" customFormat="1" ht="8.25" customHeight="1">
      <c r="A264" s="12"/>
      <c r="B264" s="12"/>
      <c r="J264" s="12"/>
      <c r="K264" s="12"/>
      <c r="S264" s="12"/>
      <c r="T264" s="12"/>
      <c r="AB264" s="12"/>
      <c r="AC264" s="12"/>
    </row>
    <row r="265" spans="1:29" s="11" customFormat="1" ht="8.25" customHeight="1">
      <c r="A265" s="12"/>
      <c r="B265" s="12"/>
      <c r="J265" s="12"/>
      <c r="K265" s="12"/>
      <c r="S265" s="12"/>
      <c r="T265" s="12"/>
      <c r="AB265" s="12"/>
      <c r="AC265" s="12"/>
    </row>
    <row r="266" spans="1:29" s="11" customFormat="1" ht="8.25" customHeight="1">
      <c r="A266" s="12"/>
      <c r="B266" s="12"/>
      <c r="J266" s="12"/>
      <c r="K266" s="12"/>
      <c r="S266" s="12"/>
      <c r="T266" s="12"/>
      <c r="AB266" s="12"/>
      <c r="AC266" s="12"/>
    </row>
    <row r="267" spans="1:29" s="11" customFormat="1" ht="8.25" customHeight="1">
      <c r="A267" s="12"/>
      <c r="B267" s="12"/>
      <c r="J267" s="12"/>
      <c r="K267" s="12"/>
      <c r="S267" s="12"/>
      <c r="T267" s="12"/>
      <c r="AB267" s="12"/>
      <c r="AC267" s="12"/>
    </row>
    <row r="268" spans="1:29" s="11" customFormat="1" ht="8.25" customHeight="1">
      <c r="A268" s="12"/>
      <c r="B268" s="12"/>
      <c r="J268" s="12"/>
      <c r="K268" s="12"/>
      <c r="S268" s="12"/>
      <c r="T268" s="12"/>
      <c r="AB268" s="12"/>
      <c r="AC268" s="12"/>
    </row>
    <row r="269" spans="1:29" s="11" customFormat="1" ht="8.25" customHeight="1">
      <c r="A269" s="12"/>
      <c r="B269" s="12"/>
      <c r="J269" s="12"/>
      <c r="K269" s="12"/>
      <c r="S269" s="12"/>
      <c r="T269" s="12"/>
      <c r="AB269" s="12"/>
      <c r="AC269" s="12"/>
    </row>
    <row r="270" spans="1:29" s="11" customFormat="1" ht="8.25" customHeight="1">
      <c r="A270" s="12"/>
      <c r="B270" s="12"/>
      <c r="J270" s="12"/>
      <c r="K270" s="12"/>
      <c r="S270" s="12"/>
      <c r="T270" s="12"/>
      <c r="AB270" s="12"/>
      <c r="AC270" s="12"/>
    </row>
    <row r="271" spans="1:29" s="11" customFormat="1" ht="8.25" customHeight="1">
      <c r="A271" s="12"/>
      <c r="B271" s="12"/>
      <c r="J271" s="12"/>
      <c r="K271" s="12"/>
      <c r="S271" s="12"/>
      <c r="T271" s="12"/>
      <c r="AB271" s="12"/>
      <c r="AC271" s="12"/>
    </row>
    <row r="272" spans="1:29" s="11" customFormat="1" ht="8.25" customHeight="1">
      <c r="A272" s="12"/>
      <c r="B272" s="12"/>
      <c r="J272" s="12"/>
      <c r="K272" s="12"/>
      <c r="S272" s="12"/>
      <c r="T272" s="12"/>
      <c r="AB272" s="12"/>
      <c r="AC272" s="12"/>
    </row>
    <row r="273" spans="1:29" s="11" customFormat="1" ht="8.25" customHeight="1">
      <c r="A273" s="12"/>
      <c r="B273" s="12"/>
      <c r="J273" s="12"/>
      <c r="K273" s="12"/>
      <c r="S273" s="12"/>
      <c r="T273" s="12"/>
      <c r="AB273" s="12"/>
      <c r="AC273" s="12"/>
    </row>
    <row r="274" spans="1:29" s="11" customFormat="1" ht="8.25" customHeight="1">
      <c r="A274" s="12"/>
      <c r="B274" s="12"/>
      <c r="J274" s="12"/>
      <c r="K274" s="12"/>
      <c r="S274" s="12"/>
      <c r="T274" s="12"/>
      <c r="AB274" s="12"/>
      <c r="AC274" s="12"/>
    </row>
    <row r="275" spans="1:29" s="11" customFormat="1" ht="8.25" customHeight="1">
      <c r="A275" s="12"/>
      <c r="B275" s="12"/>
      <c r="J275" s="12"/>
      <c r="K275" s="12"/>
      <c r="S275" s="12"/>
      <c r="T275" s="12"/>
      <c r="AB275" s="12"/>
      <c r="AC275" s="12"/>
    </row>
    <row r="276" spans="1:29" s="11" customFormat="1" ht="8.25" customHeight="1">
      <c r="A276" s="12"/>
      <c r="B276" s="12"/>
      <c r="J276" s="12"/>
      <c r="K276" s="12"/>
      <c r="S276" s="12"/>
      <c r="T276" s="12"/>
      <c r="AB276" s="12"/>
      <c r="AC276" s="12"/>
    </row>
    <row r="277" spans="1:29" s="11" customFormat="1" ht="8.25" customHeight="1">
      <c r="A277" s="12"/>
      <c r="B277" s="12"/>
      <c r="J277" s="12"/>
      <c r="K277" s="12"/>
      <c r="S277" s="12"/>
      <c r="T277" s="12"/>
      <c r="AB277" s="12"/>
      <c r="AC277" s="12"/>
    </row>
    <row r="278" spans="1:29" s="11" customFormat="1" ht="8.25" customHeight="1">
      <c r="A278" s="12"/>
      <c r="B278" s="12"/>
      <c r="J278" s="12"/>
      <c r="K278" s="12"/>
      <c r="S278" s="12"/>
      <c r="T278" s="12"/>
      <c r="AB278" s="12"/>
      <c r="AC278" s="12"/>
    </row>
    <row r="279" spans="1:29" s="11" customFormat="1" ht="8.25" customHeight="1">
      <c r="A279" s="12"/>
      <c r="B279" s="12"/>
      <c r="J279" s="12"/>
      <c r="K279" s="12"/>
      <c r="S279" s="12"/>
      <c r="T279" s="12"/>
      <c r="AB279" s="12"/>
      <c r="AC279" s="12"/>
    </row>
    <row r="280" spans="1:29" s="11" customFormat="1" ht="8.25" customHeight="1">
      <c r="A280" s="12"/>
      <c r="B280" s="12"/>
      <c r="J280" s="12"/>
      <c r="K280" s="12"/>
      <c r="S280" s="12"/>
      <c r="T280" s="12"/>
      <c r="AB280" s="12"/>
      <c r="AC280" s="12"/>
    </row>
    <row r="281" spans="1:29" s="11" customFormat="1" ht="8.25" customHeight="1">
      <c r="A281" s="12"/>
      <c r="B281" s="12"/>
      <c r="J281" s="12"/>
      <c r="K281" s="12"/>
      <c r="S281" s="12"/>
      <c r="T281" s="12"/>
      <c r="AB281" s="12"/>
      <c r="AC281" s="12"/>
    </row>
    <row r="282" spans="1:29" s="11" customFormat="1" ht="8.25" customHeight="1">
      <c r="A282" s="12"/>
      <c r="B282" s="12"/>
      <c r="J282" s="12"/>
      <c r="K282" s="12"/>
      <c r="S282" s="12"/>
      <c r="T282" s="12"/>
      <c r="AB282" s="12"/>
      <c r="AC282" s="12"/>
    </row>
    <row r="283" spans="1:29" s="11" customFormat="1" ht="8.25" customHeight="1">
      <c r="A283" s="12"/>
      <c r="B283" s="12"/>
      <c r="J283" s="12"/>
      <c r="K283" s="12"/>
      <c r="S283" s="12"/>
      <c r="T283" s="12"/>
      <c r="AB283" s="12"/>
      <c r="AC283" s="12"/>
    </row>
    <row r="284" spans="1:29" s="11" customFormat="1" ht="8.25" customHeight="1">
      <c r="A284" s="12"/>
      <c r="B284" s="12"/>
      <c r="J284" s="12"/>
      <c r="K284" s="12"/>
      <c r="S284" s="12"/>
      <c r="T284" s="12"/>
      <c r="AB284" s="12"/>
      <c r="AC284" s="12"/>
    </row>
    <row r="285" spans="1:29" s="11" customFormat="1" ht="8.25" customHeight="1">
      <c r="A285" s="12"/>
      <c r="B285" s="12"/>
      <c r="J285" s="12"/>
      <c r="K285" s="12"/>
      <c r="S285" s="12"/>
      <c r="T285" s="12"/>
      <c r="AB285" s="12"/>
      <c r="AC285" s="12"/>
    </row>
    <row r="286" spans="1:29" s="11" customFormat="1" ht="8.25" customHeight="1">
      <c r="A286" s="12"/>
      <c r="B286" s="12"/>
      <c r="J286" s="12"/>
      <c r="K286" s="12"/>
      <c r="S286" s="12"/>
      <c r="T286" s="12"/>
      <c r="AB286" s="12"/>
      <c r="AC286" s="12"/>
    </row>
    <row r="287" spans="1:29" s="11" customFormat="1" ht="8.25" customHeight="1">
      <c r="A287" s="12"/>
      <c r="B287" s="12"/>
      <c r="J287" s="12"/>
      <c r="K287" s="12"/>
      <c r="S287" s="12"/>
      <c r="T287" s="12"/>
      <c r="AB287" s="12"/>
      <c r="AC287" s="12"/>
    </row>
    <row r="288" spans="1:29" s="11" customFormat="1" ht="8.25" customHeight="1">
      <c r="A288" s="12"/>
      <c r="B288" s="12"/>
      <c r="J288" s="12"/>
      <c r="K288" s="12"/>
      <c r="S288" s="12"/>
      <c r="T288" s="12"/>
      <c r="AB288" s="12"/>
      <c r="AC288" s="12"/>
    </row>
    <row r="289" spans="1:36" s="11" customFormat="1" ht="8.25" customHeight="1">
      <c r="A289" s="12"/>
      <c r="B289" s="12"/>
      <c r="J289" s="12"/>
      <c r="K289" s="12"/>
      <c r="S289" s="12"/>
      <c r="T289" s="12"/>
      <c r="AB289" s="12"/>
      <c r="AC289" s="12"/>
    </row>
    <row r="290" spans="1:36" s="11" customFormat="1" ht="8.25" customHeight="1">
      <c r="A290" s="12"/>
      <c r="B290" s="12"/>
      <c r="J290" s="12"/>
      <c r="K290" s="12"/>
      <c r="S290" s="12"/>
      <c r="T290" s="12"/>
      <c r="AB290" s="12"/>
      <c r="AC290" s="12"/>
    </row>
    <row r="291" spans="1:36" s="11" customFormat="1" ht="8.25" customHeight="1">
      <c r="A291" s="12"/>
      <c r="B291" s="12"/>
      <c r="J291" s="12"/>
      <c r="K291" s="12"/>
      <c r="S291" s="12"/>
      <c r="T291" s="12"/>
      <c r="AB291" s="12"/>
      <c r="AC291" s="12"/>
    </row>
    <row r="292" spans="1:36" s="11" customFormat="1" ht="8.25" customHeight="1">
      <c r="A292" s="12"/>
      <c r="B292" s="12"/>
      <c r="J292" s="12"/>
      <c r="K292" s="12"/>
      <c r="S292" s="12"/>
      <c r="T292" s="12"/>
      <c r="AB292" s="12"/>
      <c r="AC292" s="12"/>
    </row>
    <row r="293" spans="1:36" s="11" customFormat="1" ht="8.25" customHeight="1">
      <c r="A293" s="12"/>
      <c r="B293" s="12"/>
      <c r="J293" s="12"/>
      <c r="K293" s="12"/>
      <c r="S293" s="12"/>
      <c r="T293" s="12"/>
      <c r="AB293" s="12"/>
      <c r="AC293" s="12"/>
    </row>
    <row r="294" spans="1:36" s="11" customFormat="1" ht="8.25" customHeight="1">
      <c r="A294" s="12"/>
      <c r="B294" s="12"/>
      <c r="J294" s="12"/>
      <c r="K294" s="12"/>
      <c r="S294" s="12"/>
      <c r="T294" s="12"/>
      <c r="AB294" s="12"/>
      <c r="AC294" s="12"/>
    </row>
    <row r="295" spans="1:36" s="11" customFormat="1" ht="8.25" customHeight="1">
      <c r="A295" s="12"/>
      <c r="B295" s="12"/>
      <c r="J295" s="12"/>
      <c r="K295" s="12"/>
      <c r="S295" s="12"/>
      <c r="T295" s="12"/>
      <c r="AB295" s="12"/>
      <c r="AC295" s="12"/>
    </row>
    <row r="296" spans="1:36">
      <c r="A296" s="12"/>
      <c r="B296" s="12"/>
      <c r="C296" s="11"/>
      <c r="D296" s="11"/>
      <c r="E296" s="11"/>
      <c r="F296" s="11"/>
      <c r="G296" s="11"/>
      <c r="H296" s="11"/>
      <c r="I296" s="11"/>
      <c r="J296" s="12"/>
      <c r="K296" s="12"/>
      <c r="L296" s="11"/>
      <c r="M296" s="11"/>
      <c r="N296" s="11"/>
      <c r="O296" s="11"/>
      <c r="P296" s="11"/>
      <c r="Q296" s="11"/>
      <c r="R296" s="11"/>
      <c r="S296" s="12"/>
      <c r="T296" s="12"/>
      <c r="U296" s="11"/>
      <c r="V296" s="11"/>
      <c r="W296" s="11"/>
      <c r="X296" s="11"/>
      <c r="Y296" s="11"/>
      <c r="Z296" s="11"/>
      <c r="AA296" s="11"/>
      <c r="AB296" s="12"/>
      <c r="AC296" s="12"/>
      <c r="AD296" s="11"/>
      <c r="AE296" s="11"/>
      <c r="AF296" s="11"/>
      <c r="AG296" s="11"/>
      <c r="AH296" s="11"/>
      <c r="AI296" s="11"/>
      <c r="AJ296" s="11"/>
    </row>
    <row r="297" spans="1:36">
      <c r="A297" s="12"/>
      <c r="B297" s="12"/>
      <c r="C297" s="11"/>
      <c r="D297" s="11"/>
      <c r="E297" s="11"/>
      <c r="F297" s="11"/>
      <c r="G297" s="11"/>
      <c r="H297" s="11"/>
      <c r="I297" s="11"/>
      <c r="J297" s="12"/>
      <c r="K297" s="12"/>
      <c r="L297" s="11"/>
      <c r="M297" s="11"/>
      <c r="N297" s="11"/>
      <c r="O297" s="11"/>
      <c r="P297" s="11"/>
      <c r="Q297" s="11"/>
      <c r="R297" s="11"/>
      <c r="S297" s="12"/>
      <c r="T297" s="12"/>
      <c r="U297" s="11"/>
      <c r="V297" s="11"/>
      <c r="W297" s="11"/>
      <c r="X297" s="11"/>
      <c r="Y297" s="11"/>
      <c r="Z297" s="11"/>
      <c r="AA297" s="11"/>
      <c r="AB297" s="12"/>
      <c r="AC297" s="12"/>
      <c r="AD297" s="11"/>
      <c r="AE297" s="11"/>
      <c r="AF297" s="11"/>
      <c r="AG297" s="11"/>
      <c r="AH297" s="11"/>
      <c r="AI297" s="11"/>
      <c r="AJ297" s="11"/>
    </row>
    <row r="298" spans="1:36">
      <c r="A298" s="12"/>
      <c r="B298" s="12"/>
      <c r="C298" s="11"/>
      <c r="D298" s="11"/>
      <c r="E298" s="11"/>
      <c r="F298" s="11"/>
      <c r="G298" s="11"/>
      <c r="H298" s="11"/>
      <c r="I298" s="11"/>
      <c r="J298" s="12"/>
      <c r="K298" s="12"/>
      <c r="L298" s="11"/>
      <c r="M298" s="11"/>
      <c r="N298" s="11"/>
      <c r="O298" s="11"/>
      <c r="P298" s="11"/>
      <c r="Q298" s="11"/>
      <c r="R298" s="11"/>
      <c r="S298" s="12"/>
      <c r="T298" s="12"/>
      <c r="U298" s="11"/>
      <c r="V298" s="11"/>
      <c r="W298" s="11"/>
      <c r="X298" s="11"/>
      <c r="Y298" s="11"/>
      <c r="Z298" s="11"/>
      <c r="AA298" s="11"/>
      <c r="AB298" s="12"/>
      <c r="AC298" s="12"/>
      <c r="AD298" s="11"/>
      <c r="AE298" s="11"/>
      <c r="AF298" s="11"/>
      <c r="AG298" s="11"/>
      <c r="AH298" s="11"/>
      <c r="AI298" s="11"/>
      <c r="AJ298" s="11"/>
    </row>
    <row r="299" spans="1:36">
      <c r="A299" s="12"/>
      <c r="B299" s="12"/>
      <c r="C299" s="11"/>
      <c r="D299" s="11"/>
      <c r="E299" s="11"/>
      <c r="F299" s="11"/>
      <c r="G299" s="11"/>
      <c r="H299" s="11"/>
      <c r="I299" s="11"/>
      <c r="J299" s="12"/>
      <c r="K299" s="12"/>
      <c r="L299" s="11"/>
      <c r="M299" s="11"/>
      <c r="N299" s="11"/>
      <c r="O299" s="11"/>
      <c r="P299" s="11"/>
      <c r="Q299" s="11"/>
      <c r="R299" s="11"/>
      <c r="S299" s="12"/>
      <c r="T299" s="12"/>
      <c r="U299" s="11"/>
      <c r="V299" s="11"/>
      <c r="W299" s="11"/>
      <c r="X299" s="11"/>
      <c r="Y299" s="11"/>
      <c r="Z299" s="11"/>
      <c r="AA299" s="11"/>
      <c r="AB299" s="12"/>
      <c r="AC299" s="12"/>
      <c r="AD299" s="11"/>
      <c r="AE299" s="11"/>
      <c r="AF299" s="11"/>
      <c r="AG299" s="11"/>
      <c r="AH299" s="11"/>
      <c r="AI299" s="11"/>
      <c r="AJ299" s="11"/>
    </row>
    <row r="300" spans="1:36">
      <c r="A300" s="12"/>
      <c r="B300" s="12"/>
      <c r="C300" s="11"/>
      <c r="D300" s="11"/>
      <c r="E300" s="11"/>
      <c r="F300" s="11"/>
      <c r="G300" s="11"/>
      <c r="H300" s="11"/>
      <c r="I300" s="11"/>
      <c r="J300" s="12"/>
      <c r="K300" s="12"/>
      <c r="L300" s="11"/>
      <c r="M300" s="11"/>
      <c r="N300" s="11"/>
      <c r="O300" s="11"/>
      <c r="P300" s="11"/>
      <c r="Q300" s="11"/>
      <c r="R300" s="11"/>
      <c r="S300" s="12"/>
      <c r="T300" s="12"/>
      <c r="U300" s="11"/>
      <c r="V300" s="11"/>
      <c r="W300" s="11"/>
      <c r="X300" s="11"/>
      <c r="Y300" s="11"/>
      <c r="Z300" s="11"/>
      <c r="AA300" s="11"/>
      <c r="AB300" s="12"/>
      <c r="AC300" s="12"/>
      <c r="AD300" s="11"/>
      <c r="AE300" s="11"/>
      <c r="AF300" s="11"/>
      <c r="AG300" s="11"/>
      <c r="AH300" s="11"/>
      <c r="AI300" s="11"/>
      <c r="AJ300" s="11"/>
    </row>
    <row r="301" spans="1:36">
      <c r="A301" s="12"/>
      <c r="B301" s="12"/>
      <c r="C301" s="11"/>
      <c r="D301" s="11"/>
      <c r="E301" s="11"/>
      <c r="F301" s="11"/>
      <c r="G301" s="11"/>
      <c r="H301" s="11"/>
      <c r="I301" s="11"/>
      <c r="J301" s="12"/>
      <c r="K301" s="12"/>
      <c r="L301" s="11"/>
      <c r="M301" s="11"/>
      <c r="N301" s="11"/>
      <c r="O301" s="11"/>
      <c r="P301" s="11"/>
      <c r="Q301" s="11"/>
      <c r="R301" s="11"/>
      <c r="S301" s="12"/>
      <c r="T301" s="12"/>
      <c r="U301" s="11"/>
      <c r="V301" s="11"/>
      <c r="W301" s="11"/>
      <c r="X301" s="11"/>
      <c r="Y301" s="11"/>
      <c r="Z301" s="11"/>
      <c r="AA301" s="11"/>
      <c r="AB301" s="12"/>
      <c r="AC301" s="12"/>
      <c r="AD301" s="11"/>
      <c r="AE301" s="11"/>
      <c r="AF301" s="11"/>
      <c r="AG301" s="11"/>
      <c r="AH301" s="11"/>
      <c r="AI301" s="11"/>
      <c r="AJ301" s="11"/>
    </row>
    <row r="302" spans="1:36">
      <c r="A302" s="12"/>
      <c r="B302" s="12"/>
      <c r="C302" s="11"/>
      <c r="D302" s="11"/>
      <c r="E302" s="11"/>
      <c r="F302" s="11"/>
      <c r="G302" s="11"/>
      <c r="H302" s="11"/>
      <c r="I302" s="11"/>
      <c r="J302" s="12"/>
      <c r="K302" s="12"/>
      <c r="L302" s="11"/>
      <c r="M302" s="11"/>
      <c r="N302" s="11"/>
      <c r="O302" s="11"/>
      <c r="P302" s="11"/>
      <c r="Q302" s="11"/>
      <c r="R302" s="11"/>
      <c r="S302" s="12"/>
      <c r="T302" s="12"/>
      <c r="U302" s="11"/>
      <c r="V302" s="11"/>
      <c r="W302" s="11"/>
      <c r="X302" s="11"/>
      <c r="Y302" s="11"/>
      <c r="Z302" s="11"/>
      <c r="AA302" s="11"/>
      <c r="AB302" s="12"/>
      <c r="AC302" s="12"/>
      <c r="AD302" s="11"/>
      <c r="AE302" s="11"/>
      <c r="AF302" s="11"/>
      <c r="AG302" s="11"/>
      <c r="AH302" s="11"/>
      <c r="AI302" s="11"/>
      <c r="AJ302" s="11"/>
    </row>
  </sheetData>
  <dataConsolidate/>
  <mergeCells count="17">
    <mergeCell ref="G52:H52"/>
    <mergeCell ref="A6:B9"/>
    <mergeCell ref="J6:K9"/>
    <mergeCell ref="AB6:AC9"/>
    <mergeCell ref="S6:T9"/>
    <mergeCell ref="C6:I6"/>
    <mergeCell ref="L6:R6"/>
    <mergeCell ref="U6:AA6"/>
    <mergeCell ref="A3:I3"/>
    <mergeCell ref="J3:R3"/>
    <mergeCell ref="S3:AA3"/>
    <mergeCell ref="AB3:AJ3"/>
    <mergeCell ref="AD6:AJ6"/>
    <mergeCell ref="A4:I4"/>
    <mergeCell ref="J4:R4"/>
    <mergeCell ref="S4:AA4"/>
    <mergeCell ref="AB4:AJ4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9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5.75"/>
  <cols>
    <col min="1" max="1" width="6.875" style="70" customWidth="1"/>
    <col min="2" max="2" width="9.625" style="70" customWidth="1"/>
    <col min="3" max="9" width="10.375" style="53" customWidth="1"/>
    <col min="10" max="10" width="6.875" style="70" customWidth="1"/>
    <col min="11" max="11" width="9.875" style="70" customWidth="1"/>
    <col min="12" max="18" width="10.125" style="53" customWidth="1"/>
    <col min="19" max="19" width="6.875" style="70" customWidth="1"/>
    <col min="20" max="20" width="9.875" style="70" customWidth="1"/>
    <col min="21" max="27" width="10.125" style="53" customWidth="1"/>
    <col min="28" max="28" width="6.875" style="70" customWidth="1"/>
    <col min="29" max="29" width="9.875" style="70" customWidth="1"/>
    <col min="30" max="36" width="10.125" style="53" customWidth="1"/>
    <col min="37" max="16384" width="9" style="53"/>
  </cols>
  <sheetData>
    <row r="1" spans="1:36" ht="5.0999999999999996" customHeight="1">
      <c r="A1" s="47"/>
      <c r="B1" s="47"/>
      <c r="C1" s="48"/>
      <c r="D1" s="48"/>
      <c r="E1" s="48"/>
      <c r="F1" s="48"/>
      <c r="G1" s="48"/>
      <c r="H1" s="48"/>
      <c r="I1" s="48"/>
      <c r="J1" s="47"/>
      <c r="K1" s="47"/>
      <c r="L1" s="48"/>
      <c r="M1" s="48"/>
      <c r="N1" s="48"/>
      <c r="O1" s="48"/>
      <c r="P1" s="48"/>
      <c r="Q1" s="48"/>
      <c r="R1" s="48"/>
      <c r="S1" s="47"/>
      <c r="T1" s="47"/>
      <c r="U1" s="48"/>
      <c r="V1" s="48"/>
      <c r="W1" s="48"/>
      <c r="X1" s="48"/>
      <c r="Y1" s="48"/>
      <c r="Z1" s="48"/>
      <c r="AA1" s="48"/>
      <c r="AB1" s="47"/>
      <c r="AC1" s="47"/>
      <c r="AD1" s="48"/>
      <c r="AE1" s="48"/>
      <c r="AF1" s="48"/>
      <c r="AG1" s="48"/>
      <c r="AH1" s="48"/>
      <c r="AI1" s="48"/>
      <c r="AJ1" s="48"/>
    </row>
    <row r="2" spans="1:36" ht="50.1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6" s="54" customFormat="1" ht="21" customHeight="1">
      <c r="A3" s="483" t="s">
        <v>521</v>
      </c>
      <c r="B3" s="483"/>
      <c r="C3" s="483"/>
      <c r="D3" s="483"/>
      <c r="E3" s="483"/>
      <c r="F3" s="483"/>
      <c r="G3" s="483"/>
      <c r="H3" s="483"/>
      <c r="I3" s="483"/>
      <c r="J3" s="483" t="s">
        <v>522</v>
      </c>
      <c r="K3" s="483"/>
      <c r="L3" s="483"/>
      <c r="M3" s="483"/>
      <c r="N3" s="483"/>
      <c r="O3" s="483"/>
      <c r="P3" s="483"/>
      <c r="Q3" s="483"/>
      <c r="R3" s="483"/>
      <c r="S3" s="483" t="s">
        <v>522</v>
      </c>
      <c r="T3" s="483"/>
      <c r="U3" s="483"/>
      <c r="V3" s="483"/>
      <c r="W3" s="483"/>
      <c r="X3" s="483"/>
      <c r="Y3" s="483"/>
      <c r="Z3" s="483"/>
      <c r="AA3" s="483"/>
      <c r="AB3" s="483" t="s">
        <v>522</v>
      </c>
      <c r="AC3" s="483"/>
      <c r="AD3" s="483"/>
      <c r="AE3" s="483"/>
      <c r="AF3" s="483"/>
      <c r="AG3" s="483"/>
      <c r="AH3" s="483"/>
      <c r="AI3" s="483"/>
      <c r="AJ3" s="483"/>
    </row>
    <row r="4" spans="1:36" s="54" customFormat="1" ht="20.100000000000001" customHeight="1">
      <c r="A4" s="485" t="s">
        <v>13</v>
      </c>
      <c r="B4" s="485"/>
      <c r="C4" s="485"/>
      <c r="D4" s="485"/>
      <c r="E4" s="485"/>
      <c r="F4" s="485"/>
      <c r="G4" s="485"/>
      <c r="H4" s="485"/>
      <c r="I4" s="485"/>
      <c r="J4" s="485" t="s">
        <v>14</v>
      </c>
      <c r="K4" s="485"/>
      <c r="L4" s="485"/>
      <c r="M4" s="485"/>
      <c r="N4" s="485"/>
      <c r="O4" s="485"/>
      <c r="P4" s="485"/>
      <c r="Q4" s="485"/>
      <c r="R4" s="485"/>
      <c r="S4" s="485" t="s">
        <v>14</v>
      </c>
      <c r="T4" s="485"/>
      <c r="U4" s="485"/>
      <c r="V4" s="485"/>
      <c r="W4" s="485"/>
      <c r="X4" s="485"/>
      <c r="Y4" s="485"/>
      <c r="Z4" s="485"/>
      <c r="AA4" s="485"/>
      <c r="AB4" s="485" t="s">
        <v>14</v>
      </c>
      <c r="AC4" s="485"/>
      <c r="AD4" s="485"/>
      <c r="AE4" s="485"/>
      <c r="AF4" s="485"/>
      <c r="AG4" s="485"/>
      <c r="AH4" s="485"/>
      <c r="AI4" s="485"/>
      <c r="AJ4" s="485"/>
    </row>
    <row r="5" spans="1:36" s="28" customFormat="1" ht="20.100000000000001" customHeight="1">
      <c r="A5" s="26" t="s">
        <v>15</v>
      </c>
      <c r="B5" s="26"/>
      <c r="C5" s="26"/>
      <c r="D5" s="26"/>
      <c r="E5" s="26"/>
      <c r="F5" s="26"/>
      <c r="G5" s="26"/>
      <c r="H5" s="541" t="s">
        <v>16</v>
      </c>
      <c r="I5" s="541"/>
      <c r="J5" s="26" t="s">
        <v>15</v>
      </c>
      <c r="K5" s="26"/>
      <c r="L5" s="26"/>
      <c r="M5" s="26"/>
      <c r="N5" s="26"/>
      <c r="O5" s="26"/>
      <c r="P5" s="26"/>
      <c r="Q5" s="541" t="s">
        <v>16</v>
      </c>
      <c r="R5" s="541"/>
      <c r="S5" s="26" t="s">
        <v>15</v>
      </c>
      <c r="T5" s="26"/>
      <c r="U5" s="26"/>
      <c r="V5" s="26"/>
      <c r="W5" s="26"/>
      <c r="X5" s="26"/>
      <c r="Y5" s="26"/>
      <c r="Z5" s="541" t="s">
        <v>16</v>
      </c>
      <c r="AA5" s="541"/>
      <c r="AB5" s="26" t="s">
        <v>15</v>
      </c>
      <c r="AC5" s="26"/>
      <c r="AD5" s="26"/>
      <c r="AE5" s="26"/>
      <c r="AF5" s="26"/>
      <c r="AG5" s="26"/>
      <c r="AH5" s="26"/>
      <c r="AI5" s="541" t="s">
        <v>16</v>
      </c>
      <c r="AJ5" s="541"/>
    </row>
    <row r="6" spans="1:36" s="28" customFormat="1" ht="16.5" customHeight="1">
      <c r="A6" s="534" t="s">
        <v>499</v>
      </c>
      <c r="B6" s="535"/>
      <c r="C6" s="540" t="s">
        <v>515</v>
      </c>
      <c r="D6" s="532"/>
      <c r="E6" s="532"/>
      <c r="F6" s="532"/>
      <c r="G6" s="532"/>
      <c r="H6" s="532"/>
      <c r="I6" s="533"/>
      <c r="J6" s="534" t="s">
        <v>499</v>
      </c>
      <c r="K6" s="535"/>
      <c r="L6" s="540" t="s">
        <v>353</v>
      </c>
      <c r="M6" s="532"/>
      <c r="N6" s="532"/>
      <c r="O6" s="532"/>
      <c r="P6" s="532"/>
      <c r="Q6" s="532"/>
      <c r="R6" s="533"/>
      <c r="S6" s="534" t="s">
        <v>499</v>
      </c>
      <c r="T6" s="535"/>
      <c r="U6" s="540" t="s">
        <v>357</v>
      </c>
      <c r="V6" s="532"/>
      <c r="W6" s="532"/>
      <c r="X6" s="532"/>
      <c r="Y6" s="532"/>
      <c r="Z6" s="532"/>
      <c r="AA6" s="533"/>
      <c r="AB6" s="534" t="s">
        <v>499</v>
      </c>
      <c r="AC6" s="535"/>
      <c r="AD6" s="532" t="s">
        <v>346</v>
      </c>
      <c r="AE6" s="532"/>
      <c r="AF6" s="532"/>
      <c r="AG6" s="532"/>
      <c r="AH6" s="532"/>
      <c r="AI6" s="532"/>
      <c r="AJ6" s="533"/>
    </row>
    <row r="7" spans="1:36" s="28" customFormat="1" ht="14.1" customHeight="1">
      <c r="A7" s="536"/>
      <c r="B7" s="537"/>
      <c r="C7" s="344" t="s">
        <v>308</v>
      </c>
      <c r="D7" s="344" t="s">
        <v>351</v>
      </c>
      <c r="E7" s="347" t="s">
        <v>352</v>
      </c>
      <c r="F7" s="344" t="s">
        <v>354</v>
      </c>
      <c r="G7" s="347" t="s">
        <v>516</v>
      </c>
      <c r="H7" s="344" t="s">
        <v>355</v>
      </c>
      <c r="I7" s="351" t="s">
        <v>310</v>
      </c>
      <c r="J7" s="536"/>
      <c r="K7" s="537"/>
      <c r="L7" s="347" t="s">
        <v>308</v>
      </c>
      <c r="M7" s="347" t="s">
        <v>508</v>
      </c>
      <c r="N7" s="344" t="s">
        <v>510</v>
      </c>
      <c r="O7" s="356" t="s">
        <v>354</v>
      </c>
      <c r="P7" s="344" t="s">
        <v>517</v>
      </c>
      <c r="Q7" s="356" t="s">
        <v>518</v>
      </c>
      <c r="R7" s="345" t="s">
        <v>310</v>
      </c>
      <c r="S7" s="536"/>
      <c r="T7" s="537"/>
      <c r="U7" s="347" t="s">
        <v>308</v>
      </c>
      <c r="V7" s="347" t="s">
        <v>519</v>
      </c>
      <c r="W7" s="344" t="s">
        <v>510</v>
      </c>
      <c r="X7" s="356" t="s">
        <v>354</v>
      </c>
      <c r="Y7" s="344" t="s">
        <v>516</v>
      </c>
      <c r="Z7" s="356" t="s">
        <v>356</v>
      </c>
      <c r="AA7" s="345" t="s">
        <v>310</v>
      </c>
      <c r="AB7" s="536"/>
      <c r="AC7" s="537"/>
      <c r="AD7" s="347" t="s">
        <v>308</v>
      </c>
      <c r="AE7" s="347" t="s">
        <v>508</v>
      </c>
      <c r="AF7" s="344" t="s">
        <v>509</v>
      </c>
      <c r="AG7" s="356" t="s">
        <v>354</v>
      </c>
      <c r="AH7" s="344" t="s">
        <v>511</v>
      </c>
      <c r="AI7" s="356" t="s">
        <v>520</v>
      </c>
      <c r="AJ7" s="345" t="s">
        <v>310</v>
      </c>
    </row>
    <row r="8" spans="1:36" s="28" customFormat="1" ht="14.1" customHeight="1">
      <c r="A8" s="536"/>
      <c r="B8" s="537"/>
      <c r="C8" s="349"/>
      <c r="D8" s="349"/>
      <c r="E8" s="347"/>
      <c r="F8" s="349" t="s">
        <v>33</v>
      </c>
      <c r="G8" s="347"/>
      <c r="H8" s="349"/>
      <c r="I8" s="351"/>
      <c r="J8" s="536"/>
      <c r="K8" s="537"/>
      <c r="L8" s="347"/>
      <c r="M8" s="347"/>
      <c r="N8" s="349"/>
      <c r="O8" s="347" t="s">
        <v>34</v>
      </c>
      <c r="P8" s="349"/>
      <c r="Q8" s="356"/>
      <c r="R8" s="350"/>
      <c r="S8" s="536"/>
      <c r="T8" s="537"/>
      <c r="U8" s="347"/>
      <c r="V8" s="347"/>
      <c r="W8" s="349"/>
      <c r="X8" s="347" t="s">
        <v>34</v>
      </c>
      <c r="Y8" s="349"/>
      <c r="Z8" s="356"/>
      <c r="AA8" s="350"/>
      <c r="AB8" s="536"/>
      <c r="AC8" s="537"/>
      <c r="AD8" s="347"/>
      <c r="AE8" s="347"/>
      <c r="AF8" s="349"/>
      <c r="AG8" s="347" t="s">
        <v>34</v>
      </c>
      <c r="AH8" s="349"/>
      <c r="AI8" s="356"/>
      <c r="AJ8" s="350"/>
    </row>
    <row r="9" spans="1:36" s="28" customFormat="1" ht="14.1" customHeight="1">
      <c r="A9" s="538"/>
      <c r="B9" s="539"/>
      <c r="C9" s="352" t="s">
        <v>19</v>
      </c>
      <c r="D9" s="352" t="s">
        <v>35</v>
      </c>
      <c r="E9" s="354" t="s">
        <v>36</v>
      </c>
      <c r="F9" s="352" t="s">
        <v>37</v>
      </c>
      <c r="G9" s="357"/>
      <c r="H9" s="352" t="s">
        <v>24</v>
      </c>
      <c r="I9" s="355" t="s">
        <v>38</v>
      </c>
      <c r="J9" s="538"/>
      <c r="K9" s="539"/>
      <c r="L9" s="354" t="s">
        <v>19</v>
      </c>
      <c r="M9" s="354" t="s">
        <v>20</v>
      </c>
      <c r="N9" s="352" t="s">
        <v>39</v>
      </c>
      <c r="O9" s="358" t="s">
        <v>40</v>
      </c>
      <c r="P9" s="359"/>
      <c r="Q9" s="358" t="s">
        <v>24</v>
      </c>
      <c r="R9" s="353" t="s">
        <v>41</v>
      </c>
      <c r="S9" s="538"/>
      <c r="T9" s="539"/>
      <c r="U9" s="354" t="s">
        <v>19</v>
      </c>
      <c r="V9" s="354" t="s">
        <v>20</v>
      </c>
      <c r="W9" s="352" t="s">
        <v>39</v>
      </c>
      <c r="X9" s="358" t="s">
        <v>40</v>
      </c>
      <c r="Y9" s="359"/>
      <c r="Z9" s="358" t="s">
        <v>24</v>
      </c>
      <c r="AA9" s="353" t="s">
        <v>41</v>
      </c>
      <c r="AB9" s="538"/>
      <c r="AC9" s="539"/>
      <c r="AD9" s="354" t="s">
        <v>19</v>
      </c>
      <c r="AE9" s="354" t="s">
        <v>20</v>
      </c>
      <c r="AF9" s="352" t="s">
        <v>39</v>
      </c>
      <c r="AG9" s="358" t="s">
        <v>40</v>
      </c>
      <c r="AH9" s="359"/>
      <c r="AI9" s="358" t="s">
        <v>24</v>
      </c>
      <c r="AJ9" s="353" t="s">
        <v>41</v>
      </c>
    </row>
    <row r="10" spans="1:36" s="55" customFormat="1" ht="14.1" customHeight="1">
      <c r="A10" s="73">
        <v>2016</v>
      </c>
      <c r="B10" s="74" t="s">
        <v>17</v>
      </c>
      <c r="C10" s="251">
        <v>436947</v>
      </c>
      <c r="D10" s="251">
        <v>333003</v>
      </c>
      <c r="E10" s="251">
        <v>88253</v>
      </c>
      <c r="F10" s="251">
        <v>3484</v>
      </c>
      <c r="G10" s="251">
        <v>11043</v>
      </c>
      <c r="H10" s="251">
        <v>1164</v>
      </c>
      <c r="I10" s="252" t="s">
        <v>26</v>
      </c>
      <c r="J10" s="73">
        <v>2016</v>
      </c>
      <c r="K10" s="74" t="s">
        <v>17</v>
      </c>
      <c r="L10" s="251">
        <v>362085</v>
      </c>
      <c r="M10" s="251">
        <v>287960</v>
      </c>
      <c r="N10" s="251">
        <v>69114</v>
      </c>
      <c r="O10" s="251">
        <v>911</v>
      </c>
      <c r="P10" s="251">
        <v>3176</v>
      </c>
      <c r="Q10" s="251">
        <v>924</v>
      </c>
      <c r="R10" s="252" t="s">
        <v>26</v>
      </c>
      <c r="S10" s="73">
        <v>2016</v>
      </c>
      <c r="T10" s="74" t="s">
        <v>17</v>
      </c>
      <c r="U10" s="251">
        <v>31597</v>
      </c>
      <c r="V10" s="251">
        <v>19659</v>
      </c>
      <c r="W10" s="251">
        <v>10847</v>
      </c>
      <c r="X10" s="251">
        <v>983</v>
      </c>
      <c r="Y10" s="251">
        <v>49</v>
      </c>
      <c r="Z10" s="251">
        <v>59</v>
      </c>
      <c r="AA10" s="252" t="s">
        <v>26</v>
      </c>
      <c r="AB10" s="73">
        <v>2016</v>
      </c>
      <c r="AC10" s="74" t="s">
        <v>17</v>
      </c>
      <c r="AD10" s="251">
        <v>43265</v>
      </c>
      <c r="AE10" s="251">
        <v>25384</v>
      </c>
      <c r="AF10" s="251">
        <v>8292</v>
      </c>
      <c r="AG10" s="251">
        <v>1590</v>
      </c>
      <c r="AH10" s="251">
        <v>7818</v>
      </c>
      <c r="AI10" s="251">
        <v>181</v>
      </c>
      <c r="AJ10" s="252" t="s">
        <v>26</v>
      </c>
    </row>
    <row r="11" spans="1:36" s="55" customFormat="1" ht="14.1" customHeight="1">
      <c r="A11" s="71"/>
      <c r="B11" s="74" t="s">
        <v>27</v>
      </c>
      <c r="C11" s="251">
        <v>220547</v>
      </c>
      <c r="D11" s="251">
        <v>204431</v>
      </c>
      <c r="E11" s="251">
        <v>13324</v>
      </c>
      <c r="F11" s="251">
        <v>1767</v>
      </c>
      <c r="G11" s="251" t="s">
        <v>26</v>
      </c>
      <c r="H11" s="251">
        <v>1025</v>
      </c>
      <c r="I11" s="252" t="s">
        <v>26</v>
      </c>
      <c r="J11" s="71"/>
      <c r="K11" s="74" t="s">
        <v>27</v>
      </c>
      <c r="L11" s="251">
        <v>215084</v>
      </c>
      <c r="M11" s="251">
        <v>201072</v>
      </c>
      <c r="N11" s="251">
        <v>12452</v>
      </c>
      <c r="O11" s="251">
        <v>636</v>
      </c>
      <c r="P11" s="251" t="s">
        <v>26</v>
      </c>
      <c r="Q11" s="251">
        <v>924</v>
      </c>
      <c r="R11" s="252" t="s">
        <v>26</v>
      </c>
      <c r="S11" s="71"/>
      <c r="T11" s="74" t="s">
        <v>27</v>
      </c>
      <c r="U11" s="251">
        <v>1830</v>
      </c>
      <c r="V11" s="251">
        <v>350</v>
      </c>
      <c r="W11" s="251">
        <v>700</v>
      </c>
      <c r="X11" s="251">
        <v>780</v>
      </c>
      <c r="Y11" s="251" t="s">
        <v>26</v>
      </c>
      <c r="Z11" s="251" t="s">
        <v>26</v>
      </c>
      <c r="AA11" s="252" t="s">
        <v>26</v>
      </c>
      <c r="AB11" s="71"/>
      <c r="AC11" s="74" t="s">
        <v>27</v>
      </c>
      <c r="AD11" s="251">
        <v>3633</v>
      </c>
      <c r="AE11" s="251">
        <v>3009</v>
      </c>
      <c r="AF11" s="251">
        <v>172</v>
      </c>
      <c r="AG11" s="251">
        <v>351</v>
      </c>
      <c r="AH11" s="251" t="s">
        <v>26</v>
      </c>
      <c r="AI11" s="251">
        <v>101</v>
      </c>
      <c r="AJ11" s="252" t="s">
        <v>26</v>
      </c>
    </row>
    <row r="12" spans="1:36" s="55" customFormat="1" ht="14.1" customHeight="1">
      <c r="A12" s="71"/>
      <c r="B12" s="74" t="s">
        <v>28</v>
      </c>
      <c r="C12" s="251">
        <v>120773</v>
      </c>
      <c r="D12" s="251">
        <v>68112</v>
      </c>
      <c r="E12" s="251">
        <v>42869</v>
      </c>
      <c r="F12" s="251">
        <v>1672</v>
      </c>
      <c r="G12" s="251">
        <v>7981</v>
      </c>
      <c r="H12" s="251">
        <v>139</v>
      </c>
      <c r="I12" s="252" t="s">
        <v>26</v>
      </c>
      <c r="J12" s="71"/>
      <c r="K12" s="74" t="s">
        <v>28</v>
      </c>
      <c r="L12" s="251">
        <v>80028</v>
      </c>
      <c r="M12" s="251">
        <v>46894</v>
      </c>
      <c r="N12" s="251">
        <v>32369</v>
      </c>
      <c r="O12" s="251">
        <v>275</v>
      </c>
      <c r="P12" s="251">
        <v>490</v>
      </c>
      <c r="Q12" s="251" t="s">
        <v>26</v>
      </c>
      <c r="R12" s="252" t="s">
        <v>26</v>
      </c>
      <c r="S12" s="71"/>
      <c r="T12" s="74" t="s">
        <v>28</v>
      </c>
      <c r="U12" s="251">
        <v>8029</v>
      </c>
      <c r="V12" s="251">
        <v>3009</v>
      </c>
      <c r="W12" s="251">
        <v>4724</v>
      </c>
      <c r="X12" s="251">
        <v>188</v>
      </c>
      <c r="Y12" s="251">
        <v>49</v>
      </c>
      <c r="Z12" s="251">
        <v>59</v>
      </c>
      <c r="AA12" s="252" t="s">
        <v>26</v>
      </c>
      <c r="AB12" s="71"/>
      <c r="AC12" s="74" t="s">
        <v>28</v>
      </c>
      <c r="AD12" s="251">
        <v>32716</v>
      </c>
      <c r="AE12" s="251">
        <v>18209</v>
      </c>
      <c r="AF12" s="251">
        <v>5776</v>
      </c>
      <c r="AG12" s="251">
        <v>1209</v>
      </c>
      <c r="AH12" s="251">
        <v>7442</v>
      </c>
      <c r="AI12" s="251">
        <v>80</v>
      </c>
      <c r="AJ12" s="252" t="s">
        <v>26</v>
      </c>
    </row>
    <row r="13" spans="1:36" s="55" customFormat="1" ht="14.1" customHeight="1">
      <c r="A13" s="71"/>
      <c r="B13" s="74" t="s">
        <v>29</v>
      </c>
      <c r="C13" s="251">
        <v>16811</v>
      </c>
      <c r="D13" s="251">
        <v>1022</v>
      </c>
      <c r="E13" s="251">
        <v>13073</v>
      </c>
      <c r="F13" s="251">
        <v>30</v>
      </c>
      <c r="G13" s="251">
        <v>2686</v>
      </c>
      <c r="H13" s="251" t="s">
        <v>26</v>
      </c>
      <c r="I13" s="252" t="s">
        <v>26</v>
      </c>
      <c r="J13" s="71"/>
      <c r="K13" s="74" t="s">
        <v>29</v>
      </c>
      <c r="L13" s="251">
        <v>16417</v>
      </c>
      <c r="M13" s="251">
        <v>776</v>
      </c>
      <c r="N13" s="251">
        <v>12955</v>
      </c>
      <c r="O13" s="251" t="s">
        <v>26</v>
      </c>
      <c r="P13" s="251">
        <v>2686</v>
      </c>
      <c r="Q13" s="251" t="s">
        <v>26</v>
      </c>
      <c r="R13" s="252" t="s">
        <v>26</v>
      </c>
      <c r="S13" s="71"/>
      <c r="T13" s="74" t="s">
        <v>29</v>
      </c>
      <c r="U13" s="251">
        <v>102</v>
      </c>
      <c r="V13" s="251">
        <v>102</v>
      </c>
      <c r="W13" s="251" t="s">
        <v>26</v>
      </c>
      <c r="X13" s="251" t="s">
        <v>26</v>
      </c>
      <c r="Y13" s="251" t="s">
        <v>26</v>
      </c>
      <c r="Z13" s="251" t="s">
        <v>26</v>
      </c>
      <c r="AA13" s="252" t="s">
        <v>26</v>
      </c>
      <c r="AB13" s="71"/>
      <c r="AC13" s="74" t="s">
        <v>29</v>
      </c>
      <c r="AD13" s="251">
        <v>292</v>
      </c>
      <c r="AE13" s="251">
        <v>144</v>
      </c>
      <c r="AF13" s="251">
        <v>118</v>
      </c>
      <c r="AG13" s="251">
        <v>30</v>
      </c>
      <c r="AH13" s="251" t="s">
        <v>26</v>
      </c>
      <c r="AI13" s="251" t="s">
        <v>26</v>
      </c>
      <c r="AJ13" s="252" t="s">
        <v>26</v>
      </c>
    </row>
    <row r="14" spans="1:36" s="55" customFormat="1" ht="14.1" customHeight="1">
      <c r="A14" s="71"/>
      <c r="B14" s="76" t="s">
        <v>30</v>
      </c>
      <c r="C14" s="251">
        <v>26074</v>
      </c>
      <c r="D14" s="251">
        <v>21725</v>
      </c>
      <c r="E14" s="251">
        <v>4349</v>
      </c>
      <c r="F14" s="251" t="s">
        <v>26</v>
      </c>
      <c r="G14" s="251" t="s">
        <v>26</v>
      </c>
      <c r="H14" s="251" t="s">
        <v>26</v>
      </c>
      <c r="I14" s="252" t="s">
        <v>26</v>
      </c>
      <c r="J14" s="71"/>
      <c r="K14" s="76" t="s">
        <v>30</v>
      </c>
      <c r="L14" s="251">
        <v>2810</v>
      </c>
      <c r="M14" s="251">
        <v>2040</v>
      </c>
      <c r="N14" s="251">
        <v>770</v>
      </c>
      <c r="O14" s="251" t="s">
        <v>26</v>
      </c>
      <c r="P14" s="251" t="s">
        <v>26</v>
      </c>
      <c r="Q14" s="251" t="s">
        <v>26</v>
      </c>
      <c r="R14" s="252" t="s">
        <v>26</v>
      </c>
      <c r="S14" s="71"/>
      <c r="T14" s="76" t="s">
        <v>30</v>
      </c>
      <c r="U14" s="251">
        <v>17762</v>
      </c>
      <c r="V14" s="251">
        <v>16044</v>
      </c>
      <c r="W14" s="251">
        <v>1718</v>
      </c>
      <c r="X14" s="251" t="s">
        <v>26</v>
      </c>
      <c r="Y14" s="251" t="s">
        <v>26</v>
      </c>
      <c r="Z14" s="251" t="s">
        <v>26</v>
      </c>
      <c r="AA14" s="252" t="s">
        <v>26</v>
      </c>
      <c r="AB14" s="71"/>
      <c r="AC14" s="76" t="s">
        <v>30</v>
      </c>
      <c r="AD14" s="251">
        <v>5502</v>
      </c>
      <c r="AE14" s="251">
        <v>3641</v>
      </c>
      <c r="AF14" s="251">
        <v>1861</v>
      </c>
      <c r="AG14" s="251" t="s">
        <v>26</v>
      </c>
      <c r="AH14" s="251" t="s">
        <v>26</v>
      </c>
      <c r="AI14" s="251" t="s">
        <v>26</v>
      </c>
      <c r="AJ14" s="252" t="s">
        <v>26</v>
      </c>
    </row>
    <row r="15" spans="1:36" s="55" customFormat="1" ht="14.1" customHeight="1">
      <c r="A15" s="71"/>
      <c r="B15" s="74" t="s">
        <v>31</v>
      </c>
      <c r="C15" s="251">
        <v>420</v>
      </c>
      <c r="D15" s="251">
        <v>103</v>
      </c>
      <c r="E15" s="251">
        <v>-59</v>
      </c>
      <c r="F15" s="251" t="s">
        <v>26</v>
      </c>
      <c r="G15" s="251">
        <v>376</v>
      </c>
      <c r="H15" s="251" t="s">
        <v>26</v>
      </c>
      <c r="I15" s="252" t="s">
        <v>26</v>
      </c>
      <c r="J15" s="71"/>
      <c r="K15" s="74" t="s">
        <v>31</v>
      </c>
      <c r="L15" s="251" t="s">
        <v>26</v>
      </c>
      <c r="M15" s="251" t="s">
        <v>26</v>
      </c>
      <c r="N15" s="251" t="s">
        <v>26</v>
      </c>
      <c r="O15" s="251" t="s">
        <v>26</v>
      </c>
      <c r="P15" s="251" t="s">
        <v>26</v>
      </c>
      <c r="Q15" s="251" t="s">
        <v>26</v>
      </c>
      <c r="R15" s="252" t="s">
        <v>26</v>
      </c>
      <c r="S15" s="71"/>
      <c r="T15" s="74" t="s">
        <v>31</v>
      </c>
      <c r="U15" s="251">
        <v>44</v>
      </c>
      <c r="V15" s="251">
        <v>103</v>
      </c>
      <c r="W15" s="251">
        <v>-59</v>
      </c>
      <c r="X15" s="251" t="s">
        <v>26</v>
      </c>
      <c r="Y15" s="251" t="s">
        <v>26</v>
      </c>
      <c r="Z15" s="251" t="s">
        <v>26</v>
      </c>
      <c r="AA15" s="252" t="s">
        <v>26</v>
      </c>
      <c r="AB15" s="71"/>
      <c r="AC15" s="74" t="s">
        <v>31</v>
      </c>
      <c r="AD15" s="251">
        <v>376</v>
      </c>
      <c r="AE15" s="251" t="s">
        <v>26</v>
      </c>
      <c r="AF15" s="251" t="s">
        <v>26</v>
      </c>
      <c r="AG15" s="251" t="s">
        <v>26</v>
      </c>
      <c r="AH15" s="251">
        <v>376</v>
      </c>
      <c r="AI15" s="251" t="s">
        <v>26</v>
      </c>
      <c r="AJ15" s="252" t="s">
        <v>26</v>
      </c>
    </row>
    <row r="16" spans="1:36" s="55" customFormat="1" ht="14.1" customHeight="1">
      <c r="A16" s="71"/>
      <c r="B16" s="74" t="s">
        <v>32</v>
      </c>
      <c r="C16" s="251">
        <v>52322</v>
      </c>
      <c r="D16" s="251">
        <v>37610</v>
      </c>
      <c r="E16" s="251">
        <v>14697</v>
      </c>
      <c r="F16" s="251">
        <v>15</v>
      </c>
      <c r="G16" s="251" t="s">
        <v>26</v>
      </c>
      <c r="H16" s="251" t="s">
        <v>26</v>
      </c>
      <c r="I16" s="252" t="s">
        <v>26</v>
      </c>
      <c r="J16" s="71"/>
      <c r="K16" s="74" t="s">
        <v>32</v>
      </c>
      <c r="L16" s="251">
        <v>47746</v>
      </c>
      <c r="M16" s="251">
        <v>37178</v>
      </c>
      <c r="N16" s="251">
        <v>10568</v>
      </c>
      <c r="O16" s="251" t="s">
        <v>26</v>
      </c>
      <c r="P16" s="251" t="s">
        <v>26</v>
      </c>
      <c r="Q16" s="251" t="s">
        <v>26</v>
      </c>
      <c r="R16" s="252" t="s">
        <v>26</v>
      </c>
      <c r="S16" s="71"/>
      <c r="T16" s="74" t="s">
        <v>32</v>
      </c>
      <c r="U16" s="251">
        <v>3830</v>
      </c>
      <c r="V16" s="251">
        <v>51</v>
      </c>
      <c r="W16" s="251">
        <v>3764</v>
      </c>
      <c r="X16" s="251">
        <v>15</v>
      </c>
      <c r="Y16" s="251" t="s">
        <v>26</v>
      </c>
      <c r="Z16" s="251" t="s">
        <v>26</v>
      </c>
      <c r="AA16" s="252" t="s">
        <v>26</v>
      </c>
      <c r="AB16" s="71"/>
      <c r="AC16" s="74" t="s">
        <v>32</v>
      </c>
      <c r="AD16" s="251">
        <v>746</v>
      </c>
      <c r="AE16" s="251">
        <v>381</v>
      </c>
      <c r="AF16" s="251">
        <v>365</v>
      </c>
      <c r="AG16" s="251" t="s">
        <v>26</v>
      </c>
      <c r="AH16" s="251" t="s">
        <v>26</v>
      </c>
      <c r="AI16" s="251" t="s">
        <v>26</v>
      </c>
      <c r="AJ16" s="252" t="s">
        <v>26</v>
      </c>
    </row>
    <row r="17" spans="1:36" s="55" customFormat="1" ht="14.1" customHeight="1">
      <c r="A17" s="71">
        <v>2017</v>
      </c>
      <c r="B17" s="74" t="s">
        <v>17</v>
      </c>
      <c r="C17" s="251">
        <v>618965</v>
      </c>
      <c r="D17" s="251">
        <v>473371</v>
      </c>
      <c r="E17" s="251">
        <v>99435</v>
      </c>
      <c r="F17" s="251">
        <v>3412</v>
      </c>
      <c r="G17" s="251">
        <v>40229</v>
      </c>
      <c r="H17" s="251">
        <v>2508</v>
      </c>
      <c r="I17" s="252">
        <v>10</v>
      </c>
      <c r="J17" s="71">
        <v>2017</v>
      </c>
      <c r="K17" s="74" t="s">
        <v>17</v>
      </c>
      <c r="L17" s="251">
        <v>559556</v>
      </c>
      <c r="M17" s="251">
        <v>446322</v>
      </c>
      <c r="N17" s="251">
        <v>78101</v>
      </c>
      <c r="O17" s="251">
        <v>292</v>
      </c>
      <c r="P17" s="251">
        <v>32952</v>
      </c>
      <c r="Q17" s="251">
        <v>1888</v>
      </c>
      <c r="R17" s="252" t="s">
        <v>26</v>
      </c>
      <c r="S17" s="71">
        <v>2017</v>
      </c>
      <c r="T17" s="74" t="s">
        <v>17</v>
      </c>
      <c r="U17" s="251">
        <v>24293</v>
      </c>
      <c r="V17" s="251">
        <v>9130</v>
      </c>
      <c r="W17" s="251">
        <v>14633</v>
      </c>
      <c r="X17" s="251">
        <v>352</v>
      </c>
      <c r="Y17" s="251">
        <v>139</v>
      </c>
      <c r="Z17" s="251">
        <v>30</v>
      </c>
      <c r="AA17" s="252">
        <v>10</v>
      </c>
      <c r="AB17" s="71">
        <v>2017</v>
      </c>
      <c r="AC17" s="74" t="s">
        <v>17</v>
      </c>
      <c r="AD17" s="251">
        <v>35116</v>
      </c>
      <c r="AE17" s="251">
        <v>17919</v>
      </c>
      <c r="AF17" s="251">
        <v>6701</v>
      </c>
      <c r="AG17" s="251">
        <v>2768</v>
      </c>
      <c r="AH17" s="251">
        <v>7138</v>
      </c>
      <c r="AI17" s="251">
        <v>590</v>
      </c>
      <c r="AJ17" s="252" t="s">
        <v>26</v>
      </c>
    </row>
    <row r="18" spans="1:36" s="55" customFormat="1" ht="14.1" customHeight="1">
      <c r="A18" s="71"/>
      <c r="B18" s="74" t="s">
        <v>27</v>
      </c>
      <c r="C18" s="251">
        <v>330890</v>
      </c>
      <c r="D18" s="251">
        <v>323603</v>
      </c>
      <c r="E18" s="251">
        <v>4313</v>
      </c>
      <c r="F18" s="251">
        <v>508</v>
      </c>
      <c r="G18" s="251">
        <v>360</v>
      </c>
      <c r="H18" s="251">
        <v>2103</v>
      </c>
      <c r="I18" s="252">
        <v>3</v>
      </c>
      <c r="J18" s="71"/>
      <c r="K18" s="74" t="s">
        <v>27</v>
      </c>
      <c r="L18" s="251">
        <v>327402</v>
      </c>
      <c r="M18" s="251">
        <v>321318</v>
      </c>
      <c r="N18" s="251">
        <v>3543</v>
      </c>
      <c r="O18" s="251">
        <v>292</v>
      </c>
      <c r="P18" s="251">
        <v>360</v>
      </c>
      <c r="Q18" s="251">
        <v>1888</v>
      </c>
      <c r="R18" s="252" t="s">
        <v>26</v>
      </c>
      <c r="S18" s="71"/>
      <c r="T18" s="74" t="s">
        <v>27</v>
      </c>
      <c r="U18" s="251">
        <v>1599</v>
      </c>
      <c r="V18" s="251">
        <v>924</v>
      </c>
      <c r="W18" s="251">
        <v>518</v>
      </c>
      <c r="X18" s="251">
        <v>125</v>
      </c>
      <c r="Y18" s="251" t="s">
        <v>26</v>
      </c>
      <c r="Z18" s="251">
        <v>30</v>
      </c>
      <c r="AA18" s="252">
        <v>3</v>
      </c>
      <c r="AB18" s="71"/>
      <c r="AC18" s="74" t="s">
        <v>27</v>
      </c>
      <c r="AD18" s="251">
        <v>1888</v>
      </c>
      <c r="AE18" s="251">
        <v>1360</v>
      </c>
      <c r="AF18" s="251">
        <v>252</v>
      </c>
      <c r="AG18" s="251">
        <v>92</v>
      </c>
      <c r="AH18" s="251" t="s">
        <v>26</v>
      </c>
      <c r="AI18" s="251">
        <v>185</v>
      </c>
      <c r="AJ18" s="252" t="s">
        <v>26</v>
      </c>
    </row>
    <row r="19" spans="1:36" s="55" customFormat="1" ht="14.1" customHeight="1">
      <c r="A19" s="71"/>
      <c r="B19" s="74" t="s">
        <v>28</v>
      </c>
      <c r="C19" s="251">
        <v>87631</v>
      </c>
      <c r="D19" s="251">
        <v>44176</v>
      </c>
      <c r="E19" s="251">
        <v>32932</v>
      </c>
      <c r="F19" s="251">
        <v>1388</v>
      </c>
      <c r="G19" s="251">
        <v>8723</v>
      </c>
      <c r="H19" s="251">
        <v>405</v>
      </c>
      <c r="I19" s="252">
        <v>7</v>
      </c>
      <c r="J19" s="71"/>
      <c r="K19" s="74" t="s">
        <v>28</v>
      </c>
      <c r="L19" s="251">
        <v>62421</v>
      </c>
      <c r="M19" s="251">
        <v>31901</v>
      </c>
      <c r="N19" s="251">
        <v>22621</v>
      </c>
      <c r="O19" s="251" t="s">
        <v>26</v>
      </c>
      <c r="P19" s="251">
        <v>7900</v>
      </c>
      <c r="Q19" s="251" t="s">
        <v>26</v>
      </c>
      <c r="R19" s="252" t="s">
        <v>26</v>
      </c>
      <c r="S19" s="71"/>
      <c r="T19" s="74" t="s">
        <v>28</v>
      </c>
      <c r="U19" s="251">
        <v>11269</v>
      </c>
      <c r="V19" s="251">
        <v>4297</v>
      </c>
      <c r="W19" s="251">
        <v>6806</v>
      </c>
      <c r="X19" s="251">
        <v>20</v>
      </c>
      <c r="Y19" s="251">
        <v>139</v>
      </c>
      <c r="Z19" s="251" t="s">
        <v>26</v>
      </c>
      <c r="AA19" s="252">
        <v>7</v>
      </c>
      <c r="AB19" s="71"/>
      <c r="AC19" s="74" t="s">
        <v>28</v>
      </c>
      <c r="AD19" s="251">
        <v>13940</v>
      </c>
      <c r="AE19" s="251">
        <v>7978</v>
      </c>
      <c r="AF19" s="251">
        <v>3504</v>
      </c>
      <c r="AG19" s="251">
        <v>1368</v>
      </c>
      <c r="AH19" s="251">
        <v>684</v>
      </c>
      <c r="AI19" s="251">
        <v>405</v>
      </c>
      <c r="AJ19" s="252" t="s">
        <v>26</v>
      </c>
    </row>
    <row r="20" spans="1:36" s="55" customFormat="1" ht="14.1" customHeight="1">
      <c r="A20" s="71"/>
      <c r="B20" s="74" t="s">
        <v>29</v>
      </c>
      <c r="C20" s="251">
        <v>43005</v>
      </c>
      <c r="D20" s="251">
        <v>506</v>
      </c>
      <c r="E20" s="251">
        <v>42292</v>
      </c>
      <c r="F20" s="251">
        <v>208</v>
      </c>
      <c r="G20" s="251" t="s">
        <v>26</v>
      </c>
      <c r="H20" s="251" t="s">
        <v>26</v>
      </c>
      <c r="I20" s="252" t="s">
        <v>26</v>
      </c>
      <c r="J20" s="71"/>
      <c r="K20" s="74" t="s">
        <v>29</v>
      </c>
      <c r="L20" s="251">
        <v>40230</v>
      </c>
      <c r="M20" s="251">
        <v>497</v>
      </c>
      <c r="N20" s="251">
        <v>39733</v>
      </c>
      <c r="O20" s="251" t="s">
        <v>26</v>
      </c>
      <c r="P20" s="251" t="s">
        <v>26</v>
      </c>
      <c r="Q20" s="251" t="s">
        <v>26</v>
      </c>
      <c r="R20" s="252" t="s">
        <v>26</v>
      </c>
      <c r="S20" s="71"/>
      <c r="T20" s="74" t="s">
        <v>29</v>
      </c>
      <c r="U20" s="251">
        <v>2775</v>
      </c>
      <c r="V20" s="251">
        <v>8</v>
      </c>
      <c r="W20" s="251">
        <v>2559</v>
      </c>
      <c r="X20" s="251">
        <v>208</v>
      </c>
      <c r="Y20" s="251" t="s">
        <v>26</v>
      </c>
      <c r="Z20" s="251" t="s">
        <v>26</v>
      </c>
      <c r="AA20" s="252" t="s">
        <v>26</v>
      </c>
      <c r="AB20" s="71"/>
      <c r="AC20" s="74" t="s">
        <v>29</v>
      </c>
      <c r="AD20" s="251" t="s">
        <v>26</v>
      </c>
      <c r="AE20" s="251" t="s">
        <v>26</v>
      </c>
      <c r="AF20" s="251" t="s">
        <v>26</v>
      </c>
      <c r="AG20" s="251" t="s">
        <v>26</v>
      </c>
      <c r="AH20" s="251" t="s">
        <v>26</v>
      </c>
      <c r="AI20" s="251" t="s">
        <v>26</v>
      </c>
      <c r="AJ20" s="252" t="s">
        <v>26</v>
      </c>
    </row>
    <row r="21" spans="1:36" s="55" customFormat="1" ht="14.1" customHeight="1">
      <c r="A21" s="71"/>
      <c r="B21" s="76" t="s">
        <v>30</v>
      </c>
      <c r="C21" s="251">
        <v>55273</v>
      </c>
      <c r="D21" s="251">
        <v>17509</v>
      </c>
      <c r="E21" s="251">
        <v>5309</v>
      </c>
      <c r="F21" s="251">
        <v>1309</v>
      </c>
      <c r="G21" s="251">
        <v>31146</v>
      </c>
      <c r="H21" s="251" t="s">
        <v>26</v>
      </c>
      <c r="I21" s="252" t="s">
        <v>26</v>
      </c>
      <c r="J21" s="71"/>
      <c r="K21" s="76" t="s">
        <v>30</v>
      </c>
      <c r="L21" s="251">
        <v>31116</v>
      </c>
      <c r="M21" s="251">
        <v>5332</v>
      </c>
      <c r="N21" s="251">
        <v>1091</v>
      </c>
      <c r="O21" s="251" t="s">
        <v>26</v>
      </c>
      <c r="P21" s="251">
        <v>24692</v>
      </c>
      <c r="Q21" s="251" t="s">
        <v>26</v>
      </c>
      <c r="R21" s="252" t="s">
        <v>26</v>
      </c>
      <c r="S21" s="71"/>
      <c r="T21" s="76" t="s">
        <v>30</v>
      </c>
      <c r="U21" s="251">
        <v>4945</v>
      </c>
      <c r="V21" s="251">
        <v>3671</v>
      </c>
      <c r="W21" s="251">
        <v>1273</v>
      </c>
      <c r="X21" s="251" t="s">
        <v>26</v>
      </c>
      <c r="Y21" s="251" t="s">
        <v>26</v>
      </c>
      <c r="Z21" s="251" t="s">
        <v>26</v>
      </c>
      <c r="AA21" s="252" t="s">
        <v>26</v>
      </c>
      <c r="AB21" s="71"/>
      <c r="AC21" s="76" t="s">
        <v>30</v>
      </c>
      <c r="AD21" s="251">
        <v>19213</v>
      </c>
      <c r="AE21" s="251">
        <v>8506</v>
      </c>
      <c r="AF21" s="251">
        <v>2945</v>
      </c>
      <c r="AG21" s="251">
        <v>1309</v>
      </c>
      <c r="AH21" s="251">
        <v>6454</v>
      </c>
      <c r="AI21" s="251" t="s">
        <v>26</v>
      </c>
      <c r="AJ21" s="252" t="s">
        <v>26</v>
      </c>
    </row>
    <row r="22" spans="1:36" s="55" customFormat="1" ht="14.1" customHeight="1">
      <c r="A22" s="71"/>
      <c r="B22" s="74" t="s">
        <v>31</v>
      </c>
      <c r="C22" s="251">
        <v>66</v>
      </c>
      <c r="D22" s="251" t="s">
        <v>26</v>
      </c>
      <c r="E22" s="251">
        <v>66</v>
      </c>
      <c r="F22" s="251" t="s">
        <v>26</v>
      </c>
      <c r="G22" s="251" t="s">
        <v>26</v>
      </c>
      <c r="H22" s="251" t="s">
        <v>26</v>
      </c>
      <c r="I22" s="252" t="s">
        <v>26</v>
      </c>
      <c r="J22" s="71"/>
      <c r="K22" s="74" t="s">
        <v>31</v>
      </c>
      <c r="L22" s="251" t="s">
        <v>26</v>
      </c>
      <c r="M22" s="251" t="s">
        <v>26</v>
      </c>
      <c r="N22" s="251" t="s">
        <v>26</v>
      </c>
      <c r="O22" s="251" t="s">
        <v>26</v>
      </c>
      <c r="P22" s="251" t="s">
        <v>26</v>
      </c>
      <c r="Q22" s="251" t="s">
        <v>26</v>
      </c>
      <c r="R22" s="252" t="s">
        <v>26</v>
      </c>
      <c r="S22" s="71"/>
      <c r="T22" s="74" t="s">
        <v>31</v>
      </c>
      <c r="U22" s="251">
        <v>66</v>
      </c>
      <c r="V22" s="251" t="s">
        <v>26</v>
      </c>
      <c r="W22" s="251">
        <v>66</v>
      </c>
      <c r="X22" s="251" t="s">
        <v>26</v>
      </c>
      <c r="Y22" s="251" t="s">
        <v>26</v>
      </c>
      <c r="Z22" s="251" t="s">
        <v>26</v>
      </c>
      <c r="AA22" s="252" t="s">
        <v>26</v>
      </c>
      <c r="AB22" s="71"/>
      <c r="AC22" s="74" t="s">
        <v>31</v>
      </c>
      <c r="AD22" s="251" t="s">
        <v>26</v>
      </c>
      <c r="AE22" s="251" t="s">
        <v>26</v>
      </c>
      <c r="AF22" s="251" t="s">
        <v>26</v>
      </c>
      <c r="AG22" s="251" t="s">
        <v>26</v>
      </c>
      <c r="AH22" s="251" t="s">
        <v>26</v>
      </c>
      <c r="AI22" s="251" t="s">
        <v>26</v>
      </c>
      <c r="AJ22" s="252" t="s">
        <v>26</v>
      </c>
    </row>
    <row r="23" spans="1:36" s="55" customFormat="1" ht="14.1" customHeight="1">
      <c r="A23" s="71"/>
      <c r="B23" s="74" t="s">
        <v>32</v>
      </c>
      <c r="C23" s="251">
        <v>102101</v>
      </c>
      <c r="D23" s="251">
        <v>87577</v>
      </c>
      <c r="E23" s="251">
        <v>14524</v>
      </c>
      <c r="F23" s="251" t="s">
        <v>26</v>
      </c>
      <c r="G23" s="251" t="s">
        <v>26</v>
      </c>
      <c r="H23" s="251" t="s">
        <v>26</v>
      </c>
      <c r="I23" s="252" t="s">
        <v>26</v>
      </c>
      <c r="J23" s="71"/>
      <c r="K23" s="74" t="s">
        <v>32</v>
      </c>
      <c r="L23" s="251">
        <v>98386</v>
      </c>
      <c r="M23" s="251">
        <v>87273</v>
      </c>
      <c r="N23" s="251">
        <v>11113</v>
      </c>
      <c r="O23" s="251" t="s">
        <v>26</v>
      </c>
      <c r="P23" s="251" t="s">
        <v>26</v>
      </c>
      <c r="Q23" s="251" t="s">
        <v>26</v>
      </c>
      <c r="R23" s="252" t="s">
        <v>26</v>
      </c>
      <c r="S23" s="71"/>
      <c r="T23" s="74" t="s">
        <v>32</v>
      </c>
      <c r="U23" s="251">
        <v>3639</v>
      </c>
      <c r="V23" s="251">
        <v>229</v>
      </c>
      <c r="W23" s="251">
        <v>3411</v>
      </c>
      <c r="X23" s="251" t="s">
        <v>26</v>
      </c>
      <c r="Y23" s="251" t="s">
        <v>26</v>
      </c>
      <c r="Z23" s="251" t="s">
        <v>26</v>
      </c>
      <c r="AA23" s="252" t="s">
        <v>26</v>
      </c>
      <c r="AB23" s="71"/>
      <c r="AC23" s="74" t="s">
        <v>32</v>
      </c>
      <c r="AD23" s="251">
        <v>75</v>
      </c>
      <c r="AE23" s="251">
        <v>75</v>
      </c>
      <c r="AF23" s="251" t="s">
        <v>26</v>
      </c>
      <c r="AG23" s="251" t="s">
        <v>26</v>
      </c>
      <c r="AH23" s="251" t="s">
        <v>26</v>
      </c>
      <c r="AI23" s="251" t="s">
        <v>26</v>
      </c>
      <c r="AJ23" s="252" t="s">
        <v>26</v>
      </c>
    </row>
    <row r="24" spans="1:36" s="56" customFormat="1" ht="14.1" customHeight="1">
      <c r="A24" s="71">
        <v>2018</v>
      </c>
      <c r="B24" s="74" t="s">
        <v>210</v>
      </c>
      <c r="C24" s="251">
        <v>538736.31519999995</v>
      </c>
      <c r="D24" s="304">
        <v>310161.68520000001</v>
      </c>
      <c r="E24" s="304">
        <v>71573.144199999995</v>
      </c>
      <c r="F24" s="304">
        <v>1588.07</v>
      </c>
      <c r="G24" s="304">
        <v>153729.32579999999</v>
      </c>
      <c r="H24" s="304">
        <v>1373.99</v>
      </c>
      <c r="I24" s="305">
        <v>310.10000000000002</v>
      </c>
      <c r="J24" s="71">
        <v>2018</v>
      </c>
      <c r="K24" s="74" t="s">
        <v>370</v>
      </c>
      <c r="L24" s="251">
        <v>468695.68520000001</v>
      </c>
      <c r="M24" s="304">
        <v>273723.00819999998</v>
      </c>
      <c r="N24" s="304">
        <v>49014.561199999996</v>
      </c>
      <c r="O24" s="304">
        <v>94.14</v>
      </c>
      <c r="P24" s="304">
        <v>144958.51579999999</v>
      </c>
      <c r="Q24" s="304">
        <v>850.96</v>
      </c>
      <c r="R24" s="305">
        <v>54.5</v>
      </c>
      <c r="S24" s="71">
        <v>2018</v>
      </c>
      <c r="T24" s="74" t="s">
        <v>318</v>
      </c>
      <c r="U24" s="251">
        <v>38770.544999999998</v>
      </c>
      <c r="V24" s="304">
        <v>11743.041999999999</v>
      </c>
      <c r="W24" s="304">
        <v>17995.643</v>
      </c>
      <c r="X24" s="304">
        <v>187.63</v>
      </c>
      <c r="Y24" s="304">
        <v>8770.81</v>
      </c>
      <c r="Z24" s="304">
        <v>-42.85</v>
      </c>
      <c r="AA24" s="305">
        <v>116.27</v>
      </c>
      <c r="AB24" s="71">
        <v>2018</v>
      </c>
      <c r="AC24" s="74" t="s">
        <v>318</v>
      </c>
      <c r="AD24" s="251">
        <v>31270.084999999999</v>
      </c>
      <c r="AE24" s="304">
        <v>24695.634999999998</v>
      </c>
      <c r="AF24" s="304">
        <v>4562.9399999999996</v>
      </c>
      <c r="AG24" s="304">
        <v>1306.3</v>
      </c>
      <c r="AH24" s="251" t="s">
        <v>58</v>
      </c>
      <c r="AI24" s="304">
        <v>565.88</v>
      </c>
      <c r="AJ24" s="305">
        <v>139.33000000000001</v>
      </c>
    </row>
    <row r="25" spans="1:36" s="56" customFormat="1" ht="14.1" customHeight="1">
      <c r="A25" s="71"/>
      <c r="B25" s="74" t="s">
        <v>358</v>
      </c>
      <c r="C25" s="251">
        <v>248172.973</v>
      </c>
      <c r="D25" s="304">
        <v>162651.44330000001</v>
      </c>
      <c r="E25" s="304">
        <v>2875.8649999999998</v>
      </c>
      <c r="F25" s="304">
        <v>278.25</v>
      </c>
      <c r="G25" s="304">
        <v>81441.394700000004</v>
      </c>
      <c r="H25" s="304">
        <v>926.02</v>
      </c>
      <c r="I25" s="305" t="s">
        <v>58</v>
      </c>
      <c r="J25" s="71"/>
      <c r="K25" s="74" t="s">
        <v>371</v>
      </c>
      <c r="L25" s="251">
        <v>244437.628</v>
      </c>
      <c r="M25" s="304">
        <v>160399.57829999999</v>
      </c>
      <c r="N25" s="304">
        <v>1692.405</v>
      </c>
      <c r="O25" s="304">
        <v>94.14</v>
      </c>
      <c r="P25" s="304">
        <v>81441.394700000004</v>
      </c>
      <c r="Q25" s="304">
        <v>810.11</v>
      </c>
      <c r="R25" s="252" t="s">
        <v>58</v>
      </c>
      <c r="S25" s="71"/>
      <c r="T25" s="74" t="s">
        <v>322</v>
      </c>
      <c r="U25" s="251">
        <v>1017.68</v>
      </c>
      <c r="V25" s="304">
        <v>259.83</v>
      </c>
      <c r="W25" s="304">
        <v>800.44</v>
      </c>
      <c r="X25" s="304">
        <v>-46.73</v>
      </c>
      <c r="Y25" s="251" t="s">
        <v>58</v>
      </c>
      <c r="Z25" s="304">
        <v>4.1399999999999997</v>
      </c>
      <c r="AA25" s="252" t="s">
        <v>58</v>
      </c>
      <c r="AB25" s="71"/>
      <c r="AC25" s="74" t="s">
        <v>322</v>
      </c>
      <c r="AD25" s="251">
        <v>2717.665</v>
      </c>
      <c r="AE25" s="304">
        <v>1992.0350000000001</v>
      </c>
      <c r="AF25" s="304">
        <v>383.02</v>
      </c>
      <c r="AG25" s="304">
        <v>230.84</v>
      </c>
      <c r="AH25" s="251" t="s">
        <v>58</v>
      </c>
      <c r="AI25" s="304">
        <v>111.77</v>
      </c>
      <c r="AJ25" s="252" t="s">
        <v>58</v>
      </c>
    </row>
    <row r="26" spans="1:36" s="56" customFormat="1" ht="14.1" customHeight="1">
      <c r="A26" s="71"/>
      <c r="B26" s="74" t="s">
        <v>359</v>
      </c>
      <c r="C26" s="251">
        <v>140760.95199999999</v>
      </c>
      <c r="D26" s="304">
        <v>58394.875200000002</v>
      </c>
      <c r="E26" s="304">
        <v>25434.798200000001</v>
      </c>
      <c r="F26" s="304">
        <v>1224.32</v>
      </c>
      <c r="G26" s="304">
        <v>55052.408600000002</v>
      </c>
      <c r="H26" s="304">
        <v>392.66</v>
      </c>
      <c r="I26" s="305">
        <v>261.89</v>
      </c>
      <c r="J26" s="71"/>
      <c r="K26" s="74" t="s">
        <v>372</v>
      </c>
      <c r="L26" s="251">
        <v>112390.764</v>
      </c>
      <c r="M26" s="304">
        <v>41363.210200000001</v>
      </c>
      <c r="N26" s="304">
        <v>15879.7952</v>
      </c>
      <c r="O26" s="251" t="s">
        <v>58</v>
      </c>
      <c r="P26" s="304">
        <v>55052.408600000002</v>
      </c>
      <c r="Q26" s="304">
        <v>40.85</v>
      </c>
      <c r="R26" s="305">
        <v>54.5</v>
      </c>
      <c r="S26" s="71"/>
      <c r="T26" s="74" t="s">
        <v>323</v>
      </c>
      <c r="U26" s="251">
        <v>7181.6629999999996</v>
      </c>
      <c r="V26" s="304">
        <v>906.15</v>
      </c>
      <c r="W26" s="304">
        <v>6150.1530000000002</v>
      </c>
      <c r="X26" s="304">
        <v>148.86000000000001</v>
      </c>
      <c r="Y26" s="251" t="s">
        <v>58</v>
      </c>
      <c r="Z26" s="304">
        <v>-91.56</v>
      </c>
      <c r="AA26" s="305">
        <v>68.06</v>
      </c>
      <c r="AB26" s="71"/>
      <c r="AC26" s="74" t="s">
        <v>323</v>
      </c>
      <c r="AD26" s="251">
        <v>21188.525000000001</v>
      </c>
      <c r="AE26" s="304">
        <v>16125.514999999999</v>
      </c>
      <c r="AF26" s="304">
        <v>3404.85</v>
      </c>
      <c r="AG26" s="304">
        <v>1075.46</v>
      </c>
      <c r="AH26" s="251" t="s">
        <v>58</v>
      </c>
      <c r="AI26" s="304">
        <v>443.37</v>
      </c>
      <c r="AJ26" s="305">
        <v>139.33000000000001</v>
      </c>
    </row>
    <row r="27" spans="1:36" s="56" customFormat="1" ht="14.1" customHeight="1">
      <c r="A27" s="71"/>
      <c r="B27" s="74" t="s">
        <v>314</v>
      </c>
      <c r="C27" s="251">
        <v>46617.622000000003</v>
      </c>
      <c r="D27" s="304">
        <v>18031.39</v>
      </c>
      <c r="E27" s="304">
        <v>22963.01</v>
      </c>
      <c r="F27" s="304">
        <v>-27</v>
      </c>
      <c r="G27" s="304">
        <v>5650.2219999999998</v>
      </c>
      <c r="H27" s="251" t="s">
        <v>26</v>
      </c>
      <c r="I27" s="252" t="s">
        <v>26</v>
      </c>
      <c r="J27" s="71"/>
      <c r="K27" s="74" t="s">
        <v>314</v>
      </c>
      <c r="L27" s="251">
        <v>35352.752</v>
      </c>
      <c r="M27" s="304">
        <v>13537.9</v>
      </c>
      <c r="N27" s="304">
        <v>16164.63</v>
      </c>
      <c r="O27" s="251" t="s">
        <v>58</v>
      </c>
      <c r="P27" s="304">
        <v>5650.2219999999998</v>
      </c>
      <c r="Q27" s="251" t="s">
        <v>58</v>
      </c>
      <c r="R27" s="252" t="s">
        <v>58</v>
      </c>
      <c r="S27" s="71"/>
      <c r="T27" s="74" t="s">
        <v>324</v>
      </c>
      <c r="U27" s="251">
        <v>11264.87</v>
      </c>
      <c r="V27" s="304">
        <v>4493.49</v>
      </c>
      <c r="W27" s="304">
        <v>6798.38</v>
      </c>
      <c r="X27" s="304">
        <v>-27</v>
      </c>
      <c r="Y27" s="251" t="s">
        <v>58</v>
      </c>
      <c r="Z27" s="251" t="s">
        <v>58</v>
      </c>
      <c r="AA27" s="305" t="s">
        <v>26</v>
      </c>
      <c r="AB27" s="71"/>
      <c r="AC27" s="74" t="s">
        <v>324</v>
      </c>
      <c r="AD27" s="251" t="s">
        <v>58</v>
      </c>
      <c r="AE27" s="251" t="s">
        <v>58</v>
      </c>
      <c r="AF27" s="251" t="s">
        <v>58</v>
      </c>
      <c r="AG27" s="251" t="s">
        <v>58</v>
      </c>
      <c r="AH27" s="251" t="s">
        <v>58</v>
      </c>
      <c r="AI27" s="251" t="s">
        <v>58</v>
      </c>
      <c r="AJ27" s="252" t="s">
        <v>58</v>
      </c>
    </row>
    <row r="28" spans="1:36" s="56" customFormat="1" ht="14.1" customHeight="1">
      <c r="A28" s="71"/>
      <c r="B28" s="76" t="s">
        <v>30</v>
      </c>
      <c r="C28" s="251">
        <v>43250.052000000003</v>
      </c>
      <c r="D28" s="304">
        <v>29464.197</v>
      </c>
      <c r="E28" s="304">
        <v>4922.2650000000003</v>
      </c>
      <c r="F28" s="251" t="s">
        <v>26</v>
      </c>
      <c r="G28" s="304">
        <v>8770.81</v>
      </c>
      <c r="H28" s="304">
        <v>44.57</v>
      </c>
      <c r="I28" s="305">
        <v>48.21</v>
      </c>
      <c r="J28" s="71"/>
      <c r="K28" s="76" t="s">
        <v>30</v>
      </c>
      <c r="L28" s="251">
        <v>18144.73</v>
      </c>
      <c r="M28" s="304">
        <v>17133.650000000001</v>
      </c>
      <c r="N28" s="304">
        <v>1011.08</v>
      </c>
      <c r="O28" s="251" t="s">
        <v>58</v>
      </c>
      <c r="P28" s="251" t="s">
        <v>58</v>
      </c>
      <c r="Q28" s="251" t="s">
        <v>58</v>
      </c>
      <c r="R28" s="252" t="s">
        <v>58</v>
      </c>
      <c r="S28" s="71"/>
      <c r="T28" s="76" t="s">
        <v>30</v>
      </c>
      <c r="U28" s="251">
        <v>18074.107</v>
      </c>
      <c r="V28" s="304">
        <v>6033.8019999999997</v>
      </c>
      <c r="W28" s="304">
        <v>3176.7150000000001</v>
      </c>
      <c r="X28" s="251" t="s">
        <v>58</v>
      </c>
      <c r="Y28" s="304">
        <v>8770.81</v>
      </c>
      <c r="Z28" s="304">
        <v>44.57</v>
      </c>
      <c r="AA28" s="305">
        <v>48.21</v>
      </c>
      <c r="AB28" s="71"/>
      <c r="AC28" s="76" t="s">
        <v>30</v>
      </c>
      <c r="AD28" s="251">
        <v>7031.2150000000001</v>
      </c>
      <c r="AE28" s="304">
        <v>6296.7449999999999</v>
      </c>
      <c r="AF28" s="304">
        <v>734.47</v>
      </c>
      <c r="AG28" s="251" t="s">
        <v>58</v>
      </c>
      <c r="AH28" s="251" t="s">
        <v>58</v>
      </c>
      <c r="AI28" s="251" t="s">
        <v>58</v>
      </c>
      <c r="AJ28" s="252" t="s">
        <v>58</v>
      </c>
    </row>
    <row r="29" spans="1:36" s="56" customFormat="1" ht="14.1" customHeight="1">
      <c r="A29" s="71"/>
      <c r="B29" s="74" t="s">
        <v>315</v>
      </c>
      <c r="C29" s="251">
        <v>138</v>
      </c>
      <c r="D29" s="251" t="s">
        <v>26</v>
      </c>
      <c r="E29" s="304">
        <v>137.85</v>
      </c>
      <c r="F29" s="251" t="s">
        <v>26</v>
      </c>
      <c r="G29" s="251" t="s">
        <v>26</v>
      </c>
      <c r="H29" s="251" t="s">
        <v>26</v>
      </c>
      <c r="I29" s="252" t="s">
        <v>26</v>
      </c>
      <c r="J29" s="71"/>
      <c r="K29" s="74" t="s">
        <v>320</v>
      </c>
      <c r="L29" s="251" t="s">
        <v>58</v>
      </c>
      <c r="M29" s="251" t="s">
        <v>58</v>
      </c>
      <c r="N29" s="251" t="s">
        <v>58</v>
      </c>
      <c r="O29" s="251" t="s">
        <v>58</v>
      </c>
      <c r="P29" s="251" t="s">
        <v>58</v>
      </c>
      <c r="Q29" s="251" t="s">
        <v>58</v>
      </c>
      <c r="R29" s="252" t="s">
        <v>58</v>
      </c>
      <c r="S29" s="71"/>
      <c r="T29" s="74" t="s">
        <v>320</v>
      </c>
      <c r="U29" s="251">
        <v>137.85</v>
      </c>
      <c r="V29" s="251" t="s">
        <v>58</v>
      </c>
      <c r="W29" s="304">
        <v>137.85</v>
      </c>
      <c r="X29" s="251" t="s">
        <v>58</v>
      </c>
      <c r="Y29" s="251" t="s">
        <v>58</v>
      </c>
      <c r="Z29" s="251" t="s">
        <v>58</v>
      </c>
      <c r="AA29" s="252" t="s">
        <v>58</v>
      </c>
      <c r="AB29" s="71"/>
      <c r="AC29" s="74" t="s">
        <v>320</v>
      </c>
      <c r="AD29" s="251" t="s">
        <v>58</v>
      </c>
      <c r="AE29" s="251" t="s">
        <v>58</v>
      </c>
      <c r="AF29" s="251" t="s">
        <v>58</v>
      </c>
      <c r="AG29" s="251" t="s">
        <v>58</v>
      </c>
      <c r="AH29" s="251" t="s">
        <v>58</v>
      </c>
      <c r="AI29" s="251" t="s">
        <v>58</v>
      </c>
      <c r="AJ29" s="252" t="s">
        <v>58</v>
      </c>
    </row>
    <row r="30" spans="1:36" s="56" customFormat="1" ht="14.1" customHeight="1">
      <c r="A30" s="71"/>
      <c r="B30" s="74" t="s">
        <v>360</v>
      </c>
      <c r="C30" s="251">
        <v>59796.866200000004</v>
      </c>
      <c r="D30" s="304">
        <v>41620</v>
      </c>
      <c r="E30" s="304">
        <v>15239.356</v>
      </c>
      <c r="F30" s="304">
        <v>112.5</v>
      </c>
      <c r="G30" s="304">
        <v>2814.4904999999999</v>
      </c>
      <c r="H30" s="304">
        <v>10.74</v>
      </c>
      <c r="I30" s="305" t="s">
        <v>58</v>
      </c>
      <c r="J30" s="71"/>
      <c r="K30" s="74" t="s">
        <v>316</v>
      </c>
      <c r="L30" s="251">
        <v>58369.811199999996</v>
      </c>
      <c r="M30" s="304">
        <v>41288.669699999999</v>
      </c>
      <c r="N30" s="304">
        <v>14266.651</v>
      </c>
      <c r="O30" s="251" t="s">
        <v>58</v>
      </c>
      <c r="P30" s="304">
        <v>2814.4904999999999</v>
      </c>
      <c r="Q30" s="251" t="s">
        <v>58</v>
      </c>
      <c r="R30" s="252" t="s">
        <v>58</v>
      </c>
      <c r="S30" s="71"/>
      <c r="T30" s="74" t="s">
        <v>316</v>
      </c>
      <c r="U30" s="251">
        <v>1094.335</v>
      </c>
      <c r="V30" s="304">
        <v>50</v>
      </c>
      <c r="W30" s="304">
        <v>932.10500000000002</v>
      </c>
      <c r="X30" s="304">
        <v>112.5</v>
      </c>
      <c r="Y30" s="251" t="s">
        <v>58</v>
      </c>
      <c r="Z30" s="251" t="s">
        <v>58</v>
      </c>
      <c r="AA30" s="252" t="s">
        <v>58</v>
      </c>
      <c r="AB30" s="71"/>
      <c r="AC30" s="74" t="s">
        <v>321</v>
      </c>
      <c r="AD30" s="251">
        <v>332.68</v>
      </c>
      <c r="AE30" s="304">
        <v>281.33999999999997</v>
      </c>
      <c r="AF30" s="304">
        <v>40.6</v>
      </c>
      <c r="AG30" s="251" t="s">
        <v>58</v>
      </c>
      <c r="AH30" s="251" t="s">
        <v>58</v>
      </c>
      <c r="AI30" s="304">
        <v>10.74</v>
      </c>
      <c r="AJ30" s="252" t="s">
        <v>26</v>
      </c>
    </row>
    <row r="31" spans="1:36" s="56" customFormat="1" ht="14.1" customHeight="1">
      <c r="A31" s="71">
        <v>2019</v>
      </c>
      <c r="B31" s="74" t="s">
        <v>361</v>
      </c>
      <c r="C31" s="251">
        <v>456249</v>
      </c>
      <c r="D31" s="304">
        <v>356035</v>
      </c>
      <c r="E31" s="304">
        <v>81265</v>
      </c>
      <c r="F31" s="304">
        <v>1519</v>
      </c>
      <c r="G31" s="304">
        <v>16801</v>
      </c>
      <c r="H31" s="304">
        <v>553</v>
      </c>
      <c r="I31" s="305">
        <v>76</v>
      </c>
      <c r="J31" s="71">
        <v>2019</v>
      </c>
      <c r="K31" s="74" t="s">
        <v>210</v>
      </c>
      <c r="L31" s="251">
        <v>395659</v>
      </c>
      <c r="M31" s="304">
        <v>317120</v>
      </c>
      <c r="N31" s="304">
        <v>61915</v>
      </c>
      <c r="O31" s="304" t="s">
        <v>26</v>
      </c>
      <c r="P31" s="304">
        <v>16377</v>
      </c>
      <c r="Q31" s="304">
        <v>183</v>
      </c>
      <c r="R31" s="305">
        <v>64</v>
      </c>
      <c r="S31" s="71">
        <v>2019</v>
      </c>
      <c r="T31" s="74" t="s">
        <v>318</v>
      </c>
      <c r="U31" s="251">
        <v>24799</v>
      </c>
      <c r="V31" s="304">
        <v>8901</v>
      </c>
      <c r="W31" s="304">
        <v>15079</v>
      </c>
      <c r="X31" s="304">
        <v>295</v>
      </c>
      <c r="Y31" s="304">
        <v>424</v>
      </c>
      <c r="Z31" s="304">
        <v>88</v>
      </c>
      <c r="AA31" s="305">
        <v>12</v>
      </c>
      <c r="AB31" s="71">
        <v>2019</v>
      </c>
      <c r="AC31" s="74" t="s">
        <v>210</v>
      </c>
      <c r="AD31" s="251">
        <v>35791</v>
      </c>
      <c r="AE31" s="304">
        <v>30014</v>
      </c>
      <c r="AF31" s="304">
        <v>4271</v>
      </c>
      <c r="AG31" s="304">
        <v>1224</v>
      </c>
      <c r="AH31" s="251" t="s">
        <v>26</v>
      </c>
      <c r="AI31" s="304">
        <v>282</v>
      </c>
      <c r="AJ31" s="305" t="s">
        <v>26</v>
      </c>
    </row>
    <row r="32" spans="1:36" s="56" customFormat="1" ht="14.1" customHeight="1">
      <c r="A32" s="71"/>
      <c r="B32" s="74" t="s">
        <v>362</v>
      </c>
      <c r="C32" s="251">
        <v>181114</v>
      </c>
      <c r="D32" s="304">
        <v>177574</v>
      </c>
      <c r="E32" s="304">
        <v>3118</v>
      </c>
      <c r="F32" s="304">
        <v>281</v>
      </c>
      <c r="G32" s="251" t="s">
        <v>26</v>
      </c>
      <c r="H32" s="304">
        <v>141</v>
      </c>
      <c r="I32" s="305" t="s">
        <v>26</v>
      </c>
      <c r="J32" s="71"/>
      <c r="K32" s="74" t="s">
        <v>322</v>
      </c>
      <c r="L32" s="251">
        <v>178636</v>
      </c>
      <c r="M32" s="304">
        <v>176329</v>
      </c>
      <c r="N32" s="304">
        <v>2166</v>
      </c>
      <c r="O32" s="304" t="s">
        <v>26</v>
      </c>
      <c r="P32" s="304" t="s">
        <v>26</v>
      </c>
      <c r="Q32" s="304">
        <v>141</v>
      </c>
      <c r="R32" s="252" t="s">
        <v>26</v>
      </c>
      <c r="S32" s="71"/>
      <c r="T32" s="74" t="s">
        <v>322</v>
      </c>
      <c r="U32" s="251">
        <v>926</v>
      </c>
      <c r="V32" s="304">
        <v>31</v>
      </c>
      <c r="W32" s="304">
        <v>890</v>
      </c>
      <c r="X32" s="304">
        <v>5</v>
      </c>
      <c r="Y32" s="251" t="s">
        <v>26</v>
      </c>
      <c r="Z32" s="304" t="s">
        <v>26</v>
      </c>
      <c r="AA32" s="252" t="s">
        <v>26</v>
      </c>
      <c r="AB32" s="71"/>
      <c r="AC32" s="74" t="s">
        <v>322</v>
      </c>
      <c r="AD32" s="251">
        <v>1552</v>
      </c>
      <c r="AE32" s="304">
        <v>1214</v>
      </c>
      <c r="AF32" s="304">
        <v>62</v>
      </c>
      <c r="AG32" s="304">
        <v>276</v>
      </c>
      <c r="AH32" s="251" t="s">
        <v>26</v>
      </c>
      <c r="AI32" s="304" t="s">
        <v>26</v>
      </c>
      <c r="AJ32" s="252" t="s">
        <v>26</v>
      </c>
    </row>
    <row r="33" spans="1:36" s="56" customFormat="1" ht="14.1" customHeight="1">
      <c r="A33" s="71"/>
      <c r="B33" s="74" t="s">
        <v>363</v>
      </c>
      <c r="C33" s="251">
        <v>97214</v>
      </c>
      <c r="D33" s="304">
        <v>69147</v>
      </c>
      <c r="E33" s="304">
        <v>25306</v>
      </c>
      <c r="F33" s="304">
        <v>1164</v>
      </c>
      <c r="G33" s="304">
        <v>1121</v>
      </c>
      <c r="H33" s="304">
        <v>412</v>
      </c>
      <c r="I33" s="305">
        <v>64</v>
      </c>
      <c r="J33" s="71"/>
      <c r="K33" s="74" t="s">
        <v>313</v>
      </c>
      <c r="L33" s="251">
        <v>71559</v>
      </c>
      <c r="M33" s="304">
        <v>53684</v>
      </c>
      <c r="N33" s="304">
        <v>16648</v>
      </c>
      <c r="O33" s="251" t="s">
        <v>26</v>
      </c>
      <c r="P33" s="304">
        <v>1121</v>
      </c>
      <c r="Q33" s="304">
        <v>42</v>
      </c>
      <c r="R33" s="305">
        <v>64</v>
      </c>
      <c r="S33" s="71"/>
      <c r="T33" s="74" t="s">
        <v>313</v>
      </c>
      <c r="U33" s="251">
        <v>5939</v>
      </c>
      <c r="V33" s="304">
        <v>846</v>
      </c>
      <c r="W33" s="304">
        <v>4729</v>
      </c>
      <c r="X33" s="304">
        <v>276</v>
      </c>
      <c r="Y33" s="251" t="s">
        <v>26</v>
      </c>
      <c r="Z33" s="304">
        <v>88</v>
      </c>
      <c r="AA33" s="305" t="s">
        <v>26</v>
      </c>
      <c r="AB33" s="71"/>
      <c r="AC33" s="74" t="s">
        <v>323</v>
      </c>
      <c r="AD33" s="251">
        <v>19716</v>
      </c>
      <c r="AE33" s="304">
        <v>14617</v>
      </c>
      <c r="AF33" s="304">
        <v>3929</v>
      </c>
      <c r="AG33" s="304">
        <v>888</v>
      </c>
      <c r="AH33" s="251" t="s">
        <v>26</v>
      </c>
      <c r="AI33" s="304">
        <v>282</v>
      </c>
      <c r="AJ33" s="305" t="s">
        <v>26</v>
      </c>
    </row>
    <row r="34" spans="1:36" s="56" customFormat="1" ht="14.1" customHeight="1">
      <c r="A34" s="71"/>
      <c r="B34" s="74" t="s">
        <v>364</v>
      </c>
      <c r="C34" s="251">
        <v>47605</v>
      </c>
      <c r="D34" s="304">
        <v>1659</v>
      </c>
      <c r="E34" s="304">
        <v>40077</v>
      </c>
      <c r="F34" s="304">
        <v>-21</v>
      </c>
      <c r="G34" s="304">
        <v>5890</v>
      </c>
      <c r="H34" s="251" t="s">
        <v>26</v>
      </c>
      <c r="I34" s="252" t="s">
        <v>26</v>
      </c>
      <c r="J34" s="71"/>
      <c r="K34" s="74" t="s">
        <v>314</v>
      </c>
      <c r="L34" s="251">
        <v>42967</v>
      </c>
      <c r="M34" s="304">
        <v>1659</v>
      </c>
      <c r="N34" s="304">
        <v>35418</v>
      </c>
      <c r="O34" s="251" t="s">
        <v>26</v>
      </c>
      <c r="P34" s="304">
        <v>5890</v>
      </c>
      <c r="Q34" s="251" t="s">
        <v>26</v>
      </c>
      <c r="R34" s="252" t="s">
        <v>26</v>
      </c>
      <c r="S34" s="71"/>
      <c r="T34" s="74" t="s">
        <v>324</v>
      </c>
      <c r="U34" s="251">
        <v>4638</v>
      </c>
      <c r="V34" s="304" t="s">
        <v>26</v>
      </c>
      <c r="W34" s="304">
        <v>4659</v>
      </c>
      <c r="X34" s="304">
        <v>-21</v>
      </c>
      <c r="Y34" s="251" t="s">
        <v>26</v>
      </c>
      <c r="Z34" s="251" t="s">
        <v>26</v>
      </c>
      <c r="AA34" s="305" t="s">
        <v>26</v>
      </c>
      <c r="AB34" s="71"/>
      <c r="AC34" s="74" t="s">
        <v>324</v>
      </c>
      <c r="AD34" s="251" t="s">
        <v>26</v>
      </c>
      <c r="AE34" s="251" t="s">
        <v>26</v>
      </c>
      <c r="AF34" s="251" t="s">
        <v>26</v>
      </c>
      <c r="AG34" s="251" t="s">
        <v>26</v>
      </c>
      <c r="AH34" s="251" t="s">
        <v>26</v>
      </c>
      <c r="AI34" s="251" t="s">
        <v>26</v>
      </c>
      <c r="AJ34" s="252" t="s">
        <v>26</v>
      </c>
    </row>
    <row r="35" spans="1:36" s="56" customFormat="1" ht="14.1" customHeight="1">
      <c r="A35" s="71"/>
      <c r="B35" s="76" t="s">
        <v>30</v>
      </c>
      <c r="C35" s="251">
        <v>57507</v>
      </c>
      <c r="D35" s="304">
        <v>43923</v>
      </c>
      <c r="E35" s="304">
        <v>3786</v>
      </c>
      <c r="F35" s="304">
        <v>-4</v>
      </c>
      <c r="G35" s="304">
        <v>9790</v>
      </c>
      <c r="H35" s="251" t="s">
        <v>26</v>
      </c>
      <c r="I35" s="305">
        <v>12</v>
      </c>
      <c r="J35" s="71"/>
      <c r="K35" s="76" t="s">
        <v>30</v>
      </c>
      <c r="L35" s="251">
        <v>32187</v>
      </c>
      <c r="M35" s="304">
        <v>21731</v>
      </c>
      <c r="N35" s="304">
        <v>1090</v>
      </c>
      <c r="O35" s="251" t="s">
        <v>26</v>
      </c>
      <c r="P35" s="251">
        <v>9366</v>
      </c>
      <c r="Q35" s="251" t="s">
        <v>26</v>
      </c>
      <c r="R35" s="252" t="s">
        <v>26</v>
      </c>
      <c r="S35" s="71"/>
      <c r="T35" s="76" t="s">
        <v>30</v>
      </c>
      <c r="U35" s="251">
        <v>10857</v>
      </c>
      <c r="V35" s="304">
        <v>8009</v>
      </c>
      <c r="W35" s="304">
        <v>2416</v>
      </c>
      <c r="X35" s="304">
        <v>-4</v>
      </c>
      <c r="Y35" s="304">
        <v>424</v>
      </c>
      <c r="Z35" s="304" t="s">
        <v>26</v>
      </c>
      <c r="AA35" s="305">
        <v>12</v>
      </c>
      <c r="AB35" s="71"/>
      <c r="AC35" s="76" t="s">
        <v>30</v>
      </c>
      <c r="AD35" s="251">
        <v>14463</v>
      </c>
      <c r="AE35" s="304">
        <v>14183</v>
      </c>
      <c r="AF35" s="304">
        <v>280</v>
      </c>
      <c r="AG35" s="251" t="s">
        <v>26</v>
      </c>
      <c r="AH35" s="251" t="s">
        <v>26</v>
      </c>
      <c r="AI35" s="251" t="s">
        <v>26</v>
      </c>
      <c r="AJ35" s="252" t="s">
        <v>26</v>
      </c>
    </row>
    <row r="36" spans="1:36" s="56" customFormat="1" ht="14.1" customHeight="1">
      <c r="A36" s="71"/>
      <c r="B36" s="74" t="s">
        <v>365</v>
      </c>
      <c r="C36" s="251">
        <v>2756</v>
      </c>
      <c r="D36" s="251">
        <v>2730</v>
      </c>
      <c r="E36" s="304">
        <v>26</v>
      </c>
      <c r="F36" s="251" t="s">
        <v>26</v>
      </c>
      <c r="G36" s="251" t="s">
        <v>26</v>
      </c>
      <c r="H36" s="251" t="s">
        <v>26</v>
      </c>
      <c r="I36" s="252" t="s">
        <v>26</v>
      </c>
      <c r="J36" s="71"/>
      <c r="K36" s="74" t="s">
        <v>315</v>
      </c>
      <c r="L36" s="251">
        <v>2730</v>
      </c>
      <c r="M36" s="251">
        <v>2730</v>
      </c>
      <c r="N36" s="251" t="s">
        <v>26</v>
      </c>
      <c r="O36" s="251" t="s">
        <v>26</v>
      </c>
      <c r="P36" s="251" t="s">
        <v>26</v>
      </c>
      <c r="Q36" s="251" t="s">
        <v>26</v>
      </c>
      <c r="R36" s="252" t="s">
        <v>26</v>
      </c>
      <c r="S36" s="71"/>
      <c r="T36" s="74" t="s">
        <v>315</v>
      </c>
      <c r="U36" s="251">
        <v>26</v>
      </c>
      <c r="V36" s="251" t="s">
        <v>26</v>
      </c>
      <c r="W36" s="304">
        <v>26</v>
      </c>
      <c r="X36" s="251" t="s">
        <v>26</v>
      </c>
      <c r="Y36" s="251" t="s">
        <v>26</v>
      </c>
      <c r="Z36" s="251" t="s">
        <v>26</v>
      </c>
      <c r="AA36" s="252" t="s">
        <v>26</v>
      </c>
      <c r="AB36" s="71"/>
      <c r="AC36" s="74" t="s">
        <v>320</v>
      </c>
      <c r="AD36" s="251" t="s">
        <v>26</v>
      </c>
      <c r="AE36" s="251" t="s">
        <v>26</v>
      </c>
      <c r="AF36" s="251" t="s">
        <v>26</v>
      </c>
      <c r="AG36" s="251" t="s">
        <v>26</v>
      </c>
      <c r="AH36" s="251" t="s">
        <v>26</v>
      </c>
      <c r="AI36" s="251" t="s">
        <v>26</v>
      </c>
      <c r="AJ36" s="252" t="s">
        <v>26</v>
      </c>
    </row>
    <row r="37" spans="1:36" s="56" customFormat="1" ht="14.1" customHeight="1">
      <c r="A37" s="71"/>
      <c r="B37" s="74" t="s">
        <v>366</v>
      </c>
      <c r="C37" s="251">
        <v>70053</v>
      </c>
      <c r="D37" s="304">
        <v>61002</v>
      </c>
      <c r="E37" s="304">
        <v>8952</v>
      </c>
      <c r="F37" s="304">
        <v>99</v>
      </c>
      <c r="G37" s="251" t="s">
        <v>26</v>
      </c>
      <c r="H37" s="251" t="s">
        <v>26</v>
      </c>
      <c r="I37" s="252" t="s">
        <v>26</v>
      </c>
      <c r="J37" s="71"/>
      <c r="K37" s="74" t="s">
        <v>316</v>
      </c>
      <c r="L37" s="251">
        <v>67580</v>
      </c>
      <c r="M37" s="304">
        <v>60987</v>
      </c>
      <c r="N37" s="304">
        <v>6593</v>
      </c>
      <c r="O37" s="251" t="s">
        <v>26</v>
      </c>
      <c r="P37" s="304" t="s">
        <v>26</v>
      </c>
      <c r="Q37" s="251" t="s">
        <v>26</v>
      </c>
      <c r="R37" s="252" t="s">
        <v>26</v>
      </c>
      <c r="S37" s="71"/>
      <c r="T37" s="74" t="s">
        <v>321</v>
      </c>
      <c r="U37" s="251">
        <v>2413</v>
      </c>
      <c r="V37" s="304">
        <v>15</v>
      </c>
      <c r="W37" s="304">
        <v>2359</v>
      </c>
      <c r="X37" s="304">
        <v>39</v>
      </c>
      <c r="Y37" s="251" t="s">
        <v>26</v>
      </c>
      <c r="Z37" s="251" t="s">
        <v>26</v>
      </c>
      <c r="AA37" s="252" t="s">
        <v>26</v>
      </c>
      <c r="AB37" s="71"/>
      <c r="AC37" s="74" t="s">
        <v>321</v>
      </c>
      <c r="AD37" s="251">
        <v>60</v>
      </c>
      <c r="AE37" s="304" t="s">
        <v>26</v>
      </c>
      <c r="AF37" s="304" t="s">
        <v>26</v>
      </c>
      <c r="AG37" s="251">
        <v>60</v>
      </c>
      <c r="AH37" s="251" t="s">
        <v>26</v>
      </c>
      <c r="AI37" s="304" t="s">
        <v>26</v>
      </c>
      <c r="AJ37" s="252" t="s">
        <v>26</v>
      </c>
    </row>
    <row r="38" spans="1:36" s="56" customFormat="1" ht="14.1" customHeight="1">
      <c r="A38" s="71">
        <v>2020</v>
      </c>
      <c r="B38" s="74" t="s">
        <v>367</v>
      </c>
      <c r="C38" s="78">
        <v>414210</v>
      </c>
      <c r="D38" s="78">
        <v>271893</v>
      </c>
      <c r="E38" s="78">
        <v>121784</v>
      </c>
      <c r="F38" s="78">
        <v>1239</v>
      </c>
      <c r="G38" s="78">
        <v>18455</v>
      </c>
      <c r="H38" s="78">
        <v>699</v>
      </c>
      <c r="I38" s="79">
        <v>140</v>
      </c>
      <c r="J38" s="72">
        <v>2020</v>
      </c>
      <c r="K38" s="75" t="s">
        <v>210</v>
      </c>
      <c r="L38" s="78">
        <v>357296</v>
      </c>
      <c r="M38" s="78">
        <v>240358</v>
      </c>
      <c r="N38" s="78">
        <v>98671</v>
      </c>
      <c r="O38" s="78">
        <v>5</v>
      </c>
      <c r="P38" s="78">
        <v>17663</v>
      </c>
      <c r="Q38" s="78">
        <v>581</v>
      </c>
      <c r="R38" s="79">
        <v>18</v>
      </c>
      <c r="S38" s="72">
        <v>2020</v>
      </c>
      <c r="T38" s="75" t="s">
        <v>318</v>
      </c>
      <c r="U38" s="78">
        <v>29029</v>
      </c>
      <c r="V38" s="78">
        <v>15652</v>
      </c>
      <c r="W38" s="78">
        <v>13833</v>
      </c>
      <c r="X38" s="78">
        <v>36</v>
      </c>
      <c r="Y38" s="78" t="s">
        <v>26</v>
      </c>
      <c r="Z38" s="78">
        <v>-529</v>
      </c>
      <c r="AA38" s="79">
        <v>37</v>
      </c>
      <c r="AB38" s="72">
        <v>2020</v>
      </c>
      <c r="AC38" s="75" t="s">
        <v>318</v>
      </c>
      <c r="AD38" s="78">
        <v>27885</v>
      </c>
      <c r="AE38" s="78">
        <v>15883</v>
      </c>
      <c r="AF38" s="78">
        <v>9280</v>
      </c>
      <c r="AG38" s="78">
        <v>1198</v>
      </c>
      <c r="AH38" s="78">
        <v>792</v>
      </c>
      <c r="AI38" s="78">
        <v>647</v>
      </c>
      <c r="AJ38" s="79">
        <v>85</v>
      </c>
    </row>
    <row r="39" spans="1:36" s="56" customFormat="1" ht="14.1" customHeight="1">
      <c r="A39" s="71"/>
      <c r="B39" s="74" t="s">
        <v>362</v>
      </c>
      <c r="C39" s="78">
        <v>112961</v>
      </c>
      <c r="D39" s="306">
        <v>111236</v>
      </c>
      <c r="E39" s="306">
        <v>1246</v>
      </c>
      <c r="F39" s="306">
        <v>24</v>
      </c>
      <c r="G39" s="78" t="s">
        <v>26</v>
      </c>
      <c r="H39" s="306">
        <v>455</v>
      </c>
      <c r="I39" s="307" t="s">
        <v>26</v>
      </c>
      <c r="J39" s="72"/>
      <c r="K39" s="75" t="s">
        <v>322</v>
      </c>
      <c r="L39" s="78">
        <v>111725</v>
      </c>
      <c r="M39" s="306">
        <v>110469</v>
      </c>
      <c r="N39" s="306">
        <v>801</v>
      </c>
      <c r="O39" s="306" t="s">
        <v>26</v>
      </c>
      <c r="P39" s="306" t="s">
        <v>26</v>
      </c>
      <c r="Q39" s="306">
        <v>455</v>
      </c>
      <c r="R39" s="79" t="s">
        <v>26</v>
      </c>
      <c r="S39" s="72"/>
      <c r="T39" s="75" t="s">
        <v>322</v>
      </c>
      <c r="U39" s="78">
        <v>620</v>
      </c>
      <c r="V39" s="306">
        <v>151</v>
      </c>
      <c r="W39" s="306">
        <v>445</v>
      </c>
      <c r="X39" s="306">
        <v>24</v>
      </c>
      <c r="Y39" s="78" t="s">
        <v>26</v>
      </c>
      <c r="Z39" s="306" t="s">
        <v>26</v>
      </c>
      <c r="AA39" s="79" t="s">
        <v>26</v>
      </c>
      <c r="AB39" s="72"/>
      <c r="AC39" s="75" t="s">
        <v>322</v>
      </c>
      <c r="AD39" s="78">
        <v>616</v>
      </c>
      <c r="AE39" s="306">
        <v>616</v>
      </c>
      <c r="AF39" s="306" t="s">
        <v>26</v>
      </c>
      <c r="AG39" s="306" t="s">
        <v>26</v>
      </c>
      <c r="AH39" s="78" t="s">
        <v>26</v>
      </c>
      <c r="AI39" s="306" t="s">
        <v>26</v>
      </c>
      <c r="AJ39" s="79" t="s">
        <v>26</v>
      </c>
    </row>
    <row r="40" spans="1:36" s="56" customFormat="1" ht="14.1" customHeight="1">
      <c r="A40" s="71"/>
      <c r="B40" s="74" t="s">
        <v>368</v>
      </c>
      <c r="C40" s="78">
        <v>109943</v>
      </c>
      <c r="D40" s="306">
        <v>83230</v>
      </c>
      <c r="E40" s="306">
        <v>24538</v>
      </c>
      <c r="F40" s="306">
        <v>1215</v>
      </c>
      <c r="G40" s="306">
        <v>68</v>
      </c>
      <c r="H40" s="306">
        <v>807</v>
      </c>
      <c r="I40" s="307">
        <v>85</v>
      </c>
      <c r="J40" s="72"/>
      <c r="K40" s="75" t="s">
        <v>323</v>
      </c>
      <c r="L40" s="78">
        <v>79859</v>
      </c>
      <c r="M40" s="306">
        <v>65285</v>
      </c>
      <c r="N40" s="306">
        <v>14443</v>
      </c>
      <c r="O40" s="78">
        <v>5</v>
      </c>
      <c r="P40" s="306" t="s">
        <v>26</v>
      </c>
      <c r="Q40" s="306">
        <v>126</v>
      </c>
      <c r="R40" s="307" t="s">
        <v>26</v>
      </c>
      <c r="S40" s="72"/>
      <c r="T40" s="75" t="s">
        <v>323</v>
      </c>
      <c r="U40" s="78">
        <v>11355</v>
      </c>
      <c r="V40" s="306">
        <v>5543</v>
      </c>
      <c r="W40" s="306">
        <v>5766</v>
      </c>
      <c r="X40" s="306">
        <v>12</v>
      </c>
      <c r="Y40" s="78" t="s">
        <v>26</v>
      </c>
      <c r="Z40" s="306">
        <v>34</v>
      </c>
      <c r="AA40" s="307" t="s">
        <v>26</v>
      </c>
      <c r="AB40" s="72"/>
      <c r="AC40" s="75" t="s">
        <v>323</v>
      </c>
      <c r="AD40" s="78">
        <v>18729</v>
      </c>
      <c r="AE40" s="306">
        <v>12402</v>
      </c>
      <c r="AF40" s="306">
        <v>4329</v>
      </c>
      <c r="AG40" s="306">
        <v>1198</v>
      </c>
      <c r="AH40" s="78">
        <v>68</v>
      </c>
      <c r="AI40" s="306">
        <v>647</v>
      </c>
      <c r="AJ40" s="307">
        <v>85</v>
      </c>
    </row>
    <row r="41" spans="1:36" s="56" customFormat="1" ht="14.1" customHeight="1">
      <c r="A41" s="71"/>
      <c r="B41" s="74" t="s">
        <v>364</v>
      </c>
      <c r="C41" s="78">
        <v>94337</v>
      </c>
      <c r="D41" s="306">
        <v>2142</v>
      </c>
      <c r="E41" s="306">
        <v>75077</v>
      </c>
      <c r="F41" s="306" t="s">
        <v>26</v>
      </c>
      <c r="G41" s="306">
        <v>17663</v>
      </c>
      <c r="H41" s="78">
        <v>-563</v>
      </c>
      <c r="I41" s="79">
        <v>18</v>
      </c>
      <c r="J41" s="72"/>
      <c r="K41" s="75" t="s">
        <v>314</v>
      </c>
      <c r="L41" s="78">
        <v>90020</v>
      </c>
      <c r="M41" s="306">
        <v>2142</v>
      </c>
      <c r="N41" s="306">
        <v>70197</v>
      </c>
      <c r="O41" s="78" t="s">
        <v>26</v>
      </c>
      <c r="P41" s="306">
        <v>17663</v>
      </c>
      <c r="Q41" s="78" t="s">
        <v>26</v>
      </c>
      <c r="R41" s="79">
        <v>18</v>
      </c>
      <c r="S41" s="72"/>
      <c r="T41" s="75" t="s">
        <v>324</v>
      </c>
      <c r="U41" s="78">
        <v>4317</v>
      </c>
      <c r="V41" s="306" t="s">
        <v>26</v>
      </c>
      <c r="W41" s="306">
        <v>4880</v>
      </c>
      <c r="X41" s="306" t="s">
        <v>26</v>
      </c>
      <c r="Y41" s="78" t="s">
        <v>26</v>
      </c>
      <c r="Z41" s="78">
        <v>-563</v>
      </c>
      <c r="AA41" s="307" t="s">
        <v>26</v>
      </c>
      <c r="AB41" s="72"/>
      <c r="AC41" s="75" t="s">
        <v>324</v>
      </c>
      <c r="AD41" s="78" t="s">
        <v>26</v>
      </c>
      <c r="AE41" s="78" t="s">
        <v>26</v>
      </c>
      <c r="AF41" s="78" t="s">
        <v>26</v>
      </c>
      <c r="AG41" s="78" t="s">
        <v>26</v>
      </c>
      <c r="AH41" s="78" t="s">
        <v>26</v>
      </c>
      <c r="AI41" s="78" t="s">
        <v>26</v>
      </c>
      <c r="AJ41" s="79" t="s">
        <v>26</v>
      </c>
    </row>
    <row r="42" spans="1:36" s="56" customFormat="1" ht="14.1" customHeight="1">
      <c r="A42" s="71"/>
      <c r="B42" s="76" t="s">
        <v>30</v>
      </c>
      <c r="C42" s="78">
        <v>60682</v>
      </c>
      <c r="D42" s="306">
        <v>52531</v>
      </c>
      <c r="E42" s="306">
        <v>7427</v>
      </c>
      <c r="F42" s="306" t="s">
        <v>26</v>
      </c>
      <c r="G42" s="306">
        <v>724</v>
      </c>
      <c r="H42" s="78" t="s">
        <v>26</v>
      </c>
      <c r="I42" s="307" t="s">
        <v>26</v>
      </c>
      <c r="J42" s="72"/>
      <c r="K42" s="77" t="s">
        <v>30</v>
      </c>
      <c r="L42" s="78">
        <v>41789</v>
      </c>
      <c r="M42" s="306">
        <v>39950</v>
      </c>
      <c r="N42" s="306">
        <v>1839</v>
      </c>
      <c r="O42" s="78" t="s">
        <v>26</v>
      </c>
      <c r="P42" s="78" t="s">
        <v>26</v>
      </c>
      <c r="Q42" s="78" t="s">
        <v>26</v>
      </c>
      <c r="R42" s="79" t="s">
        <v>26</v>
      </c>
      <c r="S42" s="72"/>
      <c r="T42" s="77" t="s">
        <v>30</v>
      </c>
      <c r="U42" s="78">
        <v>10566</v>
      </c>
      <c r="V42" s="306">
        <v>9766</v>
      </c>
      <c r="W42" s="306">
        <v>800</v>
      </c>
      <c r="X42" s="306" t="s">
        <v>26</v>
      </c>
      <c r="Y42" s="306" t="s">
        <v>26</v>
      </c>
      <c r="Z42" s="306" t="s">
        <v>26</v>
      </c>
      <c r="AA42" s="307" t="s">
        <v>26</v>
      </c>
      <c r="AB42" s="72"/>
      <c r="AC42" s="77" t="s">
        <v>30</v>
      </c>
      <c r="AD42" s="78">
        <v>8327</v>
      </c>
      <c r="AE42" s="306">
        <v>2815</v>
      </c>
      <c r="AF42" s="306">
        <v>4788</v>
      </c>
      <c r="AG42" s="78" t="s">
        <v>26</v>
      </c>
      <c r="AH42" s="78">
        <v>724</v>
      </c>
      <c r="AI42" s="78" t="s">
        <v>26</v>
      </c>
      <c r="AJ42" s="79" t="s">
        <v>26</v>
      </c>
    </row>
    <row r="43" spans="1:36" s="56" customFormat="1" ht="14.1" customHeight="1">
      <c r="A43" s="71"/>
      <c r="B43" s="74" t="s">
        <v>365</v>
      </c>
      <c r="C43" s="78">
        <v>244</v>
      </c>
      <c r="D43" s="78">
        <v>40</v>
      </c>
      <c r="E43" s="306">
        <v>204</v>
      </c>
      <c r="F43" s="78" t="s">
        <v>26</v>
      </c>
      <c r="G43" s="78" t="s">
        <v>26</v>
      </c>
      <c r="H43" s="78" t="s">
        <v>26</v>
      </c>
      <c r="I43" s="79" t="s">
        <v>26</v>
      </c>
      <c r="J43" s="72"/>
      <c r="K43" s="75" t="s">
        <v>315</v>
      </c>
      <c r="L43" s="78" t="s">
        <v>26</v>
      </c>
      <c r="M43" s="78" t="s">
        <v>26</v>
      </c>
      <c r="N43" s="78" t="s">
        <v>26</v>
      </c>
      <c r="O43" s="78" t="s">
        <v>26</v>
      </c>
      <c r="P43" s="78" t="s">
        <v>26</v>
      </c>
      <c r="Q43" s="78" t="s">
        <v>26</v>
      </c>
      <c r="R43" s="79" t="s">
        <v>26</v>
      </c>
      <c r="S43" s="72"/>
      <c r="T43" s="75" t="s">
        <v>320</v>
      </c>
      <c r="U43" s="78">
        <v>244</v>
      </c>
      <c r="V43" s="78">
        <v>40</v>
      </c>
      <c r="W43" s="306">
        <v>204</v>
      </c>
      <c r="X43" s="78" t="s">
        <v>26</v>
      </c>
      <c r="Y43" s="78" t="s">
        <v>26</v>
      </c>
      <c r="Z43" s="78" t="s">
        <v>26</v>
      </c>
      <c r="AA43" s="79" t="s">
        <v>26</v>
      </c>
      <c r="AB43" s="72"/>
      <c r="AC43" s="75" t="s">
        <v>320</v>
      </c>
      <c r="AD43" s="78" t="s">
        <v>26</v>
      </c>
      <c r="AE43" s="78" t="s">
        <v>26</v>
      </c>
      <c r="AF43" s="78" t="s">
        <v>26</v>
      </c>
      <c r="AG43" s="78" t="s">
        <v>26</v>
      </c>
      <c r="AH43" s="78" t="s">
        <v>26</v>
      </c>
      <c r="AI43" s="78" t="s">
        <v>26</v>
      </c>
      <c r="AJ43" s="79" t="s">
        <v>26</v>
      </c>
    </row>
    <row r="44" spans="1:36" s="56" customFormat="1" ht="14.1" customHeight="1">
      <c r="A44" s="71"/>
      <c r="B44" s="74" t="s">
        <v>369</v>
      </c>
      <c r="C44" s="78">
        <v>36043</v>
      </c>
      <c r="D44" s="306">
        <v>22714</v>
      </c>
      <c r="E44" s="306">
        <v>13292</v>
      </c>
      <c r="F44" s="306" t="s">
        <v>26</v>
      </c>
      <c r="G44" s="78" t="s">
        <v>26</v>
      </c>
      <c r="H44" s="78" t="s">
        <v>26</v>
      </c>
      <c r="I44" s="79">
        <v>37</v>
      </c>
      <c r="J44" s="72"/>
      <c r="K44" s="75" t="s">
        <v>316</v>
      </c>
      <c r="L44" s="78">
        <v>33903</v>
      </c>
      <c r="M44" s="306">
        <v>22512</v>
      </c>
      <c r="N44" s="306">
        <v>11391</v>
      </c>
      <c r="O44" s="78" t="s">
        <v>26</v>
      </c>
      <c r="P44" s="306" t="s">
        <v>26</v>
      </c>
      <c r="Q44" s="78" t="s">
        <v>26</v>
      </c>
      <c r="R44" s="79" t="s">
        <v>26</v>
      </c>
      <c r="S44" s="72"/>
      <c r="T44" s="75" t="s">
        <v>321</v>
      </c>
      <c r="U44" s="78">
        <v>1927</v>
      </c>
      <c r="V44" s="306">
        <v>152</v>
      </c>
      <c r="W44" s="306">
        <v>1738</v>
      </c>
      <c r="X44" s="306" t="s">
        <v>26</v>
      </c>
      <c r="Y44" s="78" t="s">
        <v>26</v>
      </c>
      <c r="Z44" s="78" t="s">
        <v>26</v>
      </c>
      <c r="AA44" s="79">
        <v>37</v>
      </c>
      <c r="AB44" s="72"/>
      <c r="AC44" s="75" t="s">
        <v>321</v>
      </c>
      <c r="AD44" s="78">
        <v>213</v>
      </c>
      <c r="AE44" s="306">
        <v>50</v>
      </c>
      <c r="AF44" s="306">
        <v>163</v>
      </c>
      <c r="AG44" s="78" t="s">
        <v>26</v>
      </c>
      <c r="AH44" s="78" t="s">
        <v>26</v>
      </c>
      <c r="AI44" s="306" t="s">
        <v>26</v>
      </c>
      <c r="AJ44" s="79" t="s">
        <v>26</v>
      </c>
    </row>
    <row r="45" spans="1:36" s="56" customFormat="1" ht="14.1" customHeight="1">
      <c r="A45" s="256">
        <v>2021</v>
      </c>
      <c r="B45" s="257" t="s">
        <v>17</v>
      </c>
      <c r="C45" s="308">
        <v>347574.97970000003</v>
      </c>
      <c r="D45" s="308">
        <v>237405.50020000001</v>
      </c>
      <c r="E45" s="308">
        <v>103291.625</v>
      </c>
      <c r="F45" s="308">
        <v>2054.9299999999998</v>
      </c>
      <c r="G45" s="308">
        <v>3633.3645000000001</v>
      </c>
      <c r="H45" s="308">
        <v>1063.3399999999999</v>
      </c>
      <c r="I45" s="309">
        <v>126.22</v>
      </c>
      <c r="J45" s="256">
        <v>2021</v>
      </c>
      <c r="K45" s="257" t="s">
        <v>17</v>
      </c>
      <c r="L45" s="308">
        <v>278564.10519999999</v>
      </c>
      <c r="M45" s="308">
        <v>191199.5252</v>
      </c>
      <c r="N45" s="308">
        <v>84306.82</v>
      </c>
      <c r="O45" s="258" t="s">
        <v>26</v>
      </c>
      <c r="P45" s="308">
        <v>2764.4</v>
      </c>
      <c r="Q45" s="308">
        <v>293.36</v>
      </c>
      <c r="R45" s="259" t="s">
        <v>26</v>
      </c>
      <c r="S45" s="256">
        <v>2021</v>
      </c>
      <c r="T45" s="257" t="s">
        <v>17</v>
      </c>
      <c r="U45" s="308">
        <v>31995.665000000001</v>
      </c>
      <c r="V45" s="308">
        <v>17984.990000000002</v>
      </c>
      <c r="W45" s="308">
        <v>13637.825000000001</v>
      </c>
      <c r="X45" s="308">
        <v>285.97000000000003</v>
      </c>
      <c r="Y45" s="258" t="s">
        <v>26</v>
      </c>
      <c r="Z45" s="258" t="s">
        <v>26</v>
      </c>
      <c r="AA45" s="309">
        <v>86.88</v>
      </c>
      <c r="AB45" s="256">
        <v>2021</v>
      </c>
      <c r="AC45" s="257" t="s">
        <v>17</v>
      </c>
      <c r="AD45" s="308">
        <v>37015.209499999997</v>
      </c>
      <c r="AE45" s="308">
        <v>28220.985000000001</v>
      </c>
      <c r="AF45" s="308">
        <v>5346.98</v>
      </c>
      <c r="AG45" s="308">
        <v>1768.96</v>
      </c>
      <c r="AH45" s="308">
        <v>868.96450000000004</v>
      </c>
      <c r="AI45" s="308">
        <v>769.98</v>
      </c>
      <c r="AJ45" s="309">
        <v>39.340000000000003</v>
      </c>
    </row>
    <row r="46" spans="1:36" s="56" customFormat="1" ht="14.1" customHeight="1">
      <c r="A46" s="72"/>
      <c r="B46" s="75" t="s">
        <v>27</v>
      </c>
      <c r="C46" s="310">
        <v>98109.162200000006</v>
      </c>
      <c r="D46" s="310">
        <v>96288.882199999993</v>
      </c>
      <c r="E46" s="310">
        <v>1147.3900000000001</v>
      </c>
      <c r="F46" s="310">
        <v>378.67</v>
      </c>
      <c r="G46" s="78" t="s">
        <v>26</v>
      </c>
      <c r="H46" s="310">
        <v>230.8</v>
      </c>
      <c r="I46" s="311">
        <v>63.42</v>
      </c>
      <c r="J46" s="72"/>
      <c r="K46" s="75" t="s">
        <v>27</v>
      </c>
      <c r="L46" s="310">
        <v>95613.442200000005</v>
      </c>
      <c r="M46" s="310">
        <v>94914.932199999996</v>
      </c>
      <c r="N46" s="310">
        <v>467.71</v>
      </c>
      <c r="O46" s="78" t="s">
        <v>26</v>
      </c>
      <c r="P46" s="78" t="s">
        <v>26</v>
      </c>
      <c r="Q46" s="310">
        <v>230.8</v>
      </c>
      <c r="R46" s="79" t="s">
        <v>26</v>
      </c>
      <c r="S46" s="72"/>
      <c r="T46" s="75" t="s">
        <v>27</v>
      </c>
      <c r="U46" s="310">
        <v>1258.6600000000001</v>
      </c>
      <c r="V46" s="310">
        <v>515.55999999999995</v>
      </c>
      <c r="W46" s="310">
        <v>679.68</v>
      </c>
      <c r="X46" s="78" t="s">
        <v>26</v>
      </c>
      <c r="Y46" s="78" t="s">
        <v>26</v>
      </c>
      <c r="Z46" s="78" t="s">
        <v>26</v>
      </c>
      <c r="AA46" s="311">
        <v>63.42</v>
      </c>
      <c r="AB46" s="72"/>
      <c r="AC46" s="75" t="s">
        <v>27</v>
      </c>
      <c r="AD46" s="310">
        <v>1237.06</v>
      </c>
      <c r="AE46" s="310">
        <v>858.39</v>
      </c>
      <c r="AF46" s="78" t="s">
        <v>26</v>
      </c>
      <c r="AG46" s="310">
        <v>378.67</v>
      </c>
      <c r="AH46" s="78" t="s">
        <v>26</v>
      </c>
      <c r="AI46" s="78" t="s">
        <v>26</v>
      </c>
      <c r="AJ46" s="79" t="s">
        <v>26</v>
      </c>
    </row>
    <row r="47" spans="1:36" s="56" customFormat="1" ht="14.1" customHeight="1">
      <c r="A47" s="72"/>
      <c r="B47" s="75" t="s">
        <v>28</v>
      </c>
      <c r="C47" s="310">
        <v>108971.9633</v>
      </c>
      <c r="D47" s="310">
        <v>82739.767300000007</v>
      </c>
      <c r="E47" s="310">
        <v>21079.766</v>
      </c>
      <c r="F47" s="310">
        <v>1492.69</v>
      </c>
      <c r="G47" s="310">
        <v>2764.4</v>
      </c>
      <c r="H47" s="310">
        <v>832.54</v>
      </c>
      <c r="I47" s="311">
        <v>62.8</v>
      </c>
      <c r="J47" s="72"/>
      <c r="K47" s="75" t="s">
        <v>28</v>
      </c>
      <c r="L47" s="310">
        <v>76362.358300000007</v>
      </c>
      <c r="M47" s="310">
        <v>58897.802300000003</v>
      </c>
      <c r="N47" s="310">
        <v>14637.596</v>
      </c>
      <c r="O47" s="78" t="s">
        <v>26</v>
      </c>
      <c r="P47" s="310">
        <v>2764.4</v>
      </c>
      <c r="Q47" s="310">
        <v>62.56</v>
      </c>
      <c r="R47" s="79" t="s">
        <v>26</v>
      </c>
      <c r="S47" s="72"/>
      <c r="T47" s="75" t="s">
        <v>28</v>
      </c>
      <c r="U47" s="310">
        <v>7120.54</v>
      </c>
      <c r="V47" s="310">
        <v>4170.12</v>
      </c>
      <c r="W47" s="310">
        <v>2736.86</v>
      </c>
      <c r="X47" s="310">
        <v>190.1</v>
      </c>
      <c r="Y47" s="78" t="s">
        <v>26</v>
      </c>
      <c r="Z47" s="78" t="s">
        <v>26</v>
      </c>
      <c r="AA47" s="311">
        <v>23.46</v>
      </c>
      <c r="AB47" s="72"/>
      <c r="AC47" s="75" t="s">
        <v>28</v>
      </c>
      <c r="AD47" s="310">
        <v>25489.064999999999</v>
      </c>
      <c r="AE47" s="310">
        <v>19671.845000000001</v>
      </c>
      <c r="AF47" s="310">
        <v>3705.31</v>
      </c>
      <c r="AG47" s="310">
        <v>1302.5899999999999</v>
      </c>
      <c r="AH47" s="78" t="s">
        <v>26</v>
      </c>
      <c r="AI47" s="310">
        <v>769.98</v>
      </c>
      <c r="AJ47" s="311">
        <v>39.340000000000003</v>
      </c>
    </row>
    <row r="48" spans="1:36" s="56" customFormat="1" ht="14.1" customHeight="1">
      <c r="A48" s="72"/>
      <c r="B48" s="75" t="s">
        <v>29</v>
      </c>
      <c r="C48" s="310">
        <v>46656.144999999997</v>
      </c>
      <c r="D48" s="310">
        <v>4536.99</v>
      </c>
      <c r="E48" s="310">
        <v>42119.154999999999</v>
      </c>
      <c r="F48" s="78" t="s">
        <v>26</v>
      </c>
      <c r="G48" s="78" t="s">
        <v>26</v>
      </c>
      <c r="H48" s="78" t="s">
        <v>26</v>
      </c>
      <c r="I48" s="79" t="s">
        <v>26</v>
      </c>
      <c r="J48" s="72"/>
      <c r="K48" s="75" t="s">
        <v>29</v>
      </c>
      <c r="L48" s="310">
        <v>39478.160000000003</v>
      </c>
      <c r="M48" s="310">
        <v>4564.4399999999996</v>
      </c>
      <c r="N48" s="310">
        <v>34913.72</v>
      </c>
      <c r="O48" s="78" t="s">
        <v>26</v>
      </c>
      <c r="P48" s="78" t="s">
        <v>26</v>
      </c>
      <c r="Q48" s="78" t="s">
        <v>26</v>
      </c>
      <c r="R48" s="79" t="s">
        <v>26</v>
      </c>
      <c r="S48" s="72"/>
      <c r="T48" s="75" t="s">
        <v>29</v>
      </c>
      <c r="U48" s="310">
        <v>7177.9849999999997</v>
      </c>
      <c r="V48" s="310">
        <v>-27.45</v>
      </c>
      <c r="W48" s="310">
        <v>7205</v>
      </c>
      <c r="X48" s="78" t="s">
        <v>26</v>
      </c>
      <c r="Y48" s="78" t="s">
        <v>26</v>
      </c>
      <c r="Z48" s="78" t="s">
        <v>26</v>
      </c>
      <c r="AA48" s="79" t="s">
        <v>26</v>
      </c>
      <c r="AB48" s="72"/>
      <c r="AC48" s="75" t="s">
        <v>29</v>
      </c>
      <c r="AD48" s="78" t="s">
        <v>26</v>
      </c>
      <c r="AE48" s="78" t="s">
        <v>26</v>
      </c>
      <c r="AF48" s="78" t="s">
        <v>26</v>
      </c>
      <c r="AG48" s="78" t="s">
        <v>26</v>
      </c>
      <c r="AH48" s="78" t="s">
        <v>26</v>
      </c>
      <c r="AI48" s="78" t="s">
        <v>26</v>
      </c>
      <c r="AJ48" s="79" t="s">
        <v>26</v>
      </c>
    </row>
    <row r="49" spans="1:36" s="56" customFormat="1" ht="14.1" customHeight="1">
      <c r="A49" s="72"/>
      <c r="B49" s="77" t="s">
        <v>30</v>
      </c>
      <c r="C49" s="310">
        <v>33932.474499999997</v>
      </c>
      <c r="D49" s="310">
        <v>29660.39</v>
      </c>
      <c r="E49" s="310">
        <v>3262.87</v>
      </c>
      <c r="F49" s="310">
        <v>140.25</v>
      </c>
      <c r="G49" s="310">
        <v>868.96450000000004</v>
      </c>
      <c r="H49" s="78" t="s">
        <v>26</v>
      </c>
      <c r="I49" s="79" t="s">
        <v>26</v>
      </c>
      <c r="J49" s="72"/>
      <c r="K49" s="77" t="s">
        <v>30</v>
      </c>
      <c r="L49" s="310">
        <v>14766.21</v>
      </c>
      <c r="M49" s="310">
        <v>13794.05</v>
      </c>
      <c r="N49" s="310">
        <v>972.16</v>
      </c>
      <c r="O49" s="78" t="s">
        <v>26</v>
      </c>
      <c r="P49" s="78" t="s">
        <v>26</v>
      </c>
      <c r="Q49" s="78" t="s">
        <v>26</v>
      </c>
      <c r="R49" s="79" t="s">
        <v>26</v>
      </c>
      <c r="S49" s="72"/>
      <c r="T49" s="77" t="s">
        <v>30</v>
      </c>
      <c r="U49" s="310">
        <v>33932</v>
      </c>
      <c r="V49" s="310">
        <v>29660</v>
      </c>
      <c r="W49" s="310">
        <v>3263</v>
      </c>
      <c r="X49" s="310">
        <v>140</v>
      </c>
      <c r="Y49" s="78">
        <v>869</v>
      </c>
      <c r="Z49" s="78" t="s">
        <v>26</v>
      </c>
      <c r="AA49" s="79" t="s">
        <v>26</v>
      </c>
      <c r="AB49" s="72"/>
      <c r="AC49" s="77" t="s">
        <v>30</v>
      </c>
      <c r="AD49" s="310">
        <v>14766</v>
      </c>
      <c r="AE49" s="310">
        <v>13794</v>
      </c>
      <c r="AF49" s="310">
        <v>972</v>
      </c>
      <c r="AG49" s="78" t="s">
        <v>26</v>
      </c>
      <c r="AH49" s="78" t="s">
        <v>26</v>
      </c>
      <c r="AI49" s="78" t="s">
        <v>26</v>
      </c>
      <c r="AJ49" s="79" t="s">
        <v>26</v>
      </c>
    </row>
    <row r="50" spans="1:36" s="56" customFormat="1" ht="12.75" customHeight="1">
      <c r="A50" s="72"/>
      <c r="B50" s="75" t="s">
        <v>31</v>
      </c>
      <c r="C50" s="78" t="s">
        <v>26</v>
      </c>
      <c r="D50" s="78" t="s">
        <v>26</v>
      </c>
      <c r="E50" s="78" t="s">
        <v>26</v>
      </c>
      <c r="F50" s="78" t="s">
        <v>26</v>
      </c>
      <c r="G50" s="78" t="s">
        <v>26</v>
      </c>
      <c r="H50" s="78" t="s">
        <v>26</v>
      </c>
      <c r="I50" s="79" t="s">
        <v>26</v>
      </c>
      <c r="J50" s="72"/>
      <c r="K50" s="75" t="s">
        <v>31</v>
      </c>
      <c r="L50" s="78" t="s">
        <v>26</v>
      </c>
      <c r="M50" s="78" t="s">
        <v>26</v>
      </c>
      <c r="N50" s="78" t="s">
        <v>26</v>
      </c>
      <c r="O50" s="78" t="s">
        <v>26</v>
      </c>
      <c r="P50" s="78" t="s">
        <v>26</v>
      </c>
      <c r="Q50" s="78" t="s">
        <v>26</v>
      </c>
      <c r="R50" s="79" t="s">
        <v>26</v>
      </c>
      <c r="S50" s="72"/>
      <c r="T50" s="75" t="s">
        <v>31</v>
      </c>
      <c r="U50" s="78" t="s">
        <v>26</v>
      </c>
      <c r="V50" s="78" t="s">
        <v>26</v>
      </c>
      <c r="W50" s="78" t="s">
        <v>26</v>
      </c>
      <c r="X50" s="78" t="s">
        <v>26</v>
      </c>
      <c r="Y50" s="78" t="s">
        <v>26</v>
      </c>
      <c r="Z50" s="78" t="s">
        <v>26</v>
      </c>
      <c r="AA50" s="79" t="s">
        <v>26</v>
      </c>
      <c r="AB50" s="72"/>
      <c r="AC50" s="75" t="s">
        <v>31</v>
      </c>
      <c r="AD50" s="78" t="s">
        <v>26</v>
      </c>
      <c r="AE50" s="78" t="s">
        <v>26</v>
      </c>
      <c r="AF50" s="78" t="s">
        <v>26</v>
      </c>
      <c r="AG50" s="78" t="s">
        <v>26</v>
      </c>
      <c r="AH50" s="78" t="s">
        <v>26</v>
      </c>
      <c r="AI50" s="78" t="s">
        <v>26</v>
      </c>
      <c r="AJ50" s="79" t="s">
        <v>26</v>
      </c>
    </row>
    <row r="51" spans="1:36" s="56" customFormat="1" ht="14.1" customHeight="1">
      <c r="A51" s="260"/>
      <c r="B51" s="261" t="s">
        <v>32</v>
      </c>
      <c r="C51" s="312">
        <v>59443.234700000001</v>
      </c>
      <c r="D51" s="312">
        <v>24179.470700000002</v>
      </c>
      <c r="E51" s="312">
        <v>35220.444000000003</v>
      </c>
      <c r="F51" s="312">
        <v>43.32</v>
      </c>
      <c r="G51" s="262" t="s">
        <v>26</v>
      </c>
      <c r="H51" s="262" t="s">
        <v>26</v>
      </c>
      <c r="I51" s="263" t="s">
        <v>26</v>
      </c>
      <c r="J51" s="260"/>
      <c r="K51" s="261" t="s">
        <v>32</v>
      </c>
      <c r="L51" s="312">
        <v>51881.934699999998</v>
      </c>
      <c r="M51" s="312">
        <v>19028.3007</v>
      </c>
      <c r="N51" s="312">
        <v>32853.633999999998</v>
      </c>
      <c r="O51" s="262" t="s">
        <v>26</v>
      </c>
      <c r="P51" s="262" t="s">
        <v>26</v>
      </c>
      <c r="Q51" s="262" t="s">
        <v>26</v>
      </c>
      <c r="R51" s="263" t="s">
        <v>26</v>
      </c>
      <c r="S51" s="260"/>
      <c r="T51" s="261" t="s">
        <v>32</v>
      </c>
      <c r="U51" s="312">
        <v>59443</v>
      </c>
      <c r="V51" s="312">
        <v>24179</v>
      </c>
      <c r="W51" s="312">
        <v>35220</v>
      </c>
      <c r="X51" s="262">
        <v>43</v>
      </c>
      <c r="Y51" s="262" t="s">
        <v>26</v>
      </c>
      <c r="Z51" s="262" t="s">
        <v>26</v>
      </c>
      <c r="AA51" s="263" t="s">
        <v>26</v>
      </c>
      <c r="AB51" s="260"/>
      <c r="AC51" s="261" t="s">
        <v>32</v>
      </c>
      <c r="AD51" s="312">
        <v>51882</v>
      </c>
      <c r="AE51" s="313">
        <v>19028</v>
      </c>
      <c r="AF51" s="313">
        <v>32854</v>
      </c>
      <c r="AG51" s="262" t="s">
        <v>26</v>
      </c>
      <c r="AH51" s="262" t="s">
        <v>26</v>
      </c>
      <c r="AI51" s="262" t="s">
        <v>26</v>
      </c>
      <c r="AJ51" s="263" t="s">
        <v>26</v>
      </c>
    </row>
    <row r="52" spans="1:36" s="21" customFormat="1" ht="15.95" customHeight="1">
      <c r="A52" s="34" t="s">
        <v>57</v>
      </c>
      <c r="B52" s="26"/>
      <c r="C52" s="43"/>
      <c r="D52" s="38"/>
      <c r="E52" s="38"/>
      <c r="F52" s="523"/>
      <c r="G52" s="523"/>
      <c r="H52" s="293"/>
      <c r="I52" s="293"/>
      <c r="J52" s="34" t="s">
        <v>57</v>
      </c>
      <c r="K52" s="293"/>
      <c r="L52" s="293"/>
      <c r="M52" s="293"/>
      <c r="N52" s="293"/>
      <c r="O52" s="293"/>
      <c r="P52" s="293"/>
      <c r="Q52" s="293"/>
      <c r="R52" s="293"/>
      <c r="S52" s="34" t="s">
        <v>57</v>
      </c>
      <c r="T52" s="293"/>
      <c r="U52" s="293"/>
      <c r="V52" s="293"/>
      <c r="W52" s="293"/>
      <c r="X52" s="293"/>
      <c r="Y52" s="293"/>
      <c r="Z52" s="293"/>
      <c r="AA52" s="293"/>
      <c r="AB52" s="34" t="s">
        <v>57</v>
      </c>
      <c r="AC52" s="293"/>
      <c r="AD52" s="293"/>
      <c r="AE52" s="293"/>
      <c r="AF52" s="293"/>
      <c r="AG52" s="293"/>
      <c r="AH52" s="293"/>
      <c r="AI52" s="293"/>
      <c r="AJ52" s="293"/>
    </row>
    <row r="53" spans="1:36" s="57" customFormat="1" ht="16.5" customHeight="1"/>
    <row r="54" spans="1:36" s="58" customFormat="1" ht="12.75" customHeight="1"/>
    <row r="55" spans="1:36" s="59" customFormat="1" ht="14.1" customHeight="1"/>
    <row r="56" spans="1:36" s="60" customFormat="1" ht="12.75" customHeight="1"/>
    <row r="57" spans="1:36" s="60" customFormat="1" ht="12.75" customHeight="1"/>
    <row r="58" spans="1:36" s="60" customFormat="1" ht="12.75" customHeight="1"/>
    <row r="59" spans="1:36" s="60" customFormat="1" ht="12.75" customHeight="1"/>
    <row r="60" spans="1:36" s="60" customFormat="1" ht="12.75" customHeight="1">
      <c r="A60" s="61"/>
      <c r="B60" s="62"/>
      <c r="C60" s="63"/>
      <c r="D60" s="64"/>
      <c r="E60" s="64"/>
      <c r="F60" s="64"/>
      <c r="G60" s="63"/>
      <c r="H60" s="63"/>
      <c r="I60" s="65"/>
      <c r="J60" s="66"/>
      <c r="K60" s="67"/>
      <c r="L60" s="63"/>
      <c r="M60" s="64"/>
      <c r="N60" s="64"/>
      <c r="O60" s="63"/>
      <c r="P60" s="64"/>
      <c r="Q60" s="63"/>
      <c r="R60" s="63"/>
      <c r="S60" s="66"/>
      <c r="T60" s="67"/>
      <c r="U60" s="63"/>
      <c r="V60" s="64"/>
      <c r="W60" s="64"/>
      <c r="X60" s="64"/>
      <c r="Y60" s="63"/>
      <c r="Z60" s="63"/>
      <c r="AA60" s="63"/>
      <c r="AB60" s="66"/>
      <c r="AC60" s="67"/>
      <c r="AD60" s="63"/>
      <c r="AE60" s="64"/>
      <c r="AF60" s="64"/>
      <c r="AG60" s="63"/>
      <c r="AH60" s="63"/>
      <c r="AI60" s="64"/>
      <c r="AJ60" s="63"/>
    </row>
    <row r="61" spans="1:36" s="68" customFormat="1" ht="12.75" customHeight="1"/>
    <row r="62" spans="1:36" s="68" customFormat="1" ht="12.75" customHeight="1"/>
    <row r="63" spans="1:36" s="68" customFormat="1" ht="12.75" customHeight="1"/>
    <row r="64" spans="1:36" s="68" customFormat="1" ht="12.75" customHeight="1"/>
    <row r="65" spans="1:29" s="68" customFormat="1" ht="12.75" customHeight="1"/>
    <row r="66" spans="1:29" s="68" customFormat="1" ht="12.75" customHeight="1"/>
    <row r="67" spans="1:29" s="68" customFormat="1" ht="12.75" customHeight="1"/>
    <row r="68" spans="1:29" s="68" customFormat="1" ht="12.75" customHeight="1"/>
    <row r="69" spans="1:29" s="68" customFormat="1" ht="12.75" customHeight="1"/>
    <row r="70" spans="1:29" s="68" customFormat="1" ht="12.75" customHeight="1"/>
    <row r="71" spans="1:29" s="68" customFormat="1" ht="12.75" customHeight="1"/>
    <row r="72" spans="1:29" s="68" customFormat="1" ht="12.75" customHeight="1"/>
    <row r="73" spans="1:29" s="68" customFormat="1" ht="12.75" customHeight="1"/>
    <row r="74" spans="1:29" s="68" customFormat="1" ht="3" customHeight="1"/>
    <row r="75" spans="1:29" s="68" customFormat="1" ht="12.75" customHeight="1"/>
    <row r="76" spans="1:29" s="68" customFormat="1" ht="12.75" customHeight="1"/>
    <row r="77" spans="1:29" s="68" customFormat="1" ht="12.75" customHeight="1"/>
    <row r="78" spans="1:29" s="68" customFormat="1" ht="12" customHeight="1"/>
    <row r="79" spans="1:29" s="68" customFormat="1" ht="12" customHeight="1"/>
    <row r="80" spans="1:29" s="68" customFormat="1" ht="8.25" customHeight="1">
      <c r="A80" s="69"/>
      <c r="B80" s="69"/>
      <c r="J80" s="69"/>
      <c r="K80" s="69"/>
      <c r="S80" s="69"/>
      <c r="T80" s="69"/>
      <c r="AB80" s="69"/>
      <c r="AC80" s="69"/>
    </row>
    <row r="81" spans="1:29" s="68" customFormat="1" ht="8.25" customHeight="1">
      <c r="A81" s="69"/>
      <c r="B81" s="69"/>
      <c r="J81" s="69"/>
      <c r="K81" s="69"/>
      <c r="S81" s="69"/>
      <c r="T81" s="69"/>
      <c r="AB81" s="69"/>
      <c r="AC81" s="69"/>
    </row>
    <row r="82" spans="1:29" s="68" customFormat="1" ht="8.25" customHeight="1">
      <c r="A82" s="69"/>
      <c r="B82" s="69"/>
      <c r="J82" s="69"/>
      <c r="K82" s="69"/>
      <c r="S82" s="69"/>
      <c r="T82" s="69"/>
      <c r="AB82" s="69"/>
      <c r="AC82" s="69"/>
    </row>
    <row r="83" spans="1:29" s="68" customFormat="1" ht="8.25" customHeight="1">
      <c r="A83" s="69"/>
      <c r="B83" s="69"/>
      <c r="J83" s="69"/>
      <c r="K83" s="69"/>
      <c r="S83" s="69"/>
      <c r="T83" s="69"/>
      <c r="AB83" s="69"/>
      <c r="AC83" s="69"/>
    </row>
    <row r="84" spans="1:29" s="68" customFormat="1" ht="8.25" customHeight="1">
      <c r="A84" s="69"/>
      <c r="B84" s="69"/>
      <c r="J84" s="69"/>
      <c r="K84" s="69"/>
      <c r="S84" s="69"/>
      <c r="T84" s="69"/>
      <c r="AB84" s="69"/>
      <c r="AC84" s="69"/>
    </row>
    <row r="85" spans="1:29" s="68" customFormat="1" ht="8.25" customHeight="1">
      <c r="A85" s="69"/>
      <c r="B85" s="69"/>
      <c r="J85" s="69"/>
      <c r="K85" s="69"/>
      <c r="S85" s="69"/>
      <c r="T85" s="69"/>
      <c r="AB85" s="69"/>
      <c r="AC85" s="69"/>
    </row>
    <row r="86" spans="1:29" s="68" customFormat="1" ht="8.25" customHeight="1">
      <c r="A86" s="69"/>
      <c r="B86" s="69"/>
      <c r="J86" s="69"/>
      <c r="K86" s="69"/>
      <c r="S86" s="69"/>
      <c r="T86" s="69"/>
      <c r="AB86" s="69"/>
      <c r="AC86" s="69"/>
    </row>
    <row r="87" spans="1:29" s="68" customFormat="1" ht="8.25" customHeight="1">
      <c r="A87" s="69"/>
      <c r="B87" s="69"/>
      <c r="J87" s="69"/>
      <c r="K87" s="69"/>
      <c r="S87" s="69"/>
      <c r="T87" s="69"/>
      <c r="AB87" s="69"/>
      <c r="AC87" s="69"/>
    </row>
    <row r="88" spans="1:29" s="68" customFormat="1" ht="8.25" customHeight="1">
      <c r="A88" s="69"/>
      <c r="B88" s="69"/>
      <c r="J88" s="69"/>
      <c r="K88" s="69"/>
      <c r="S88" s="69"/>
      <c r="T88" s="69"/>
      <c r="AB88" s="69"/>
      <c r="AC88" s="69"/>
    </row>
    <row r="89" spans="1:29" s="68" customFormat="1" ht="8.25" customHeight="1">
      <c r="A89" s="69"/>
      <c r="B89" s="69"/>
      <c r="J89" s="69"/>
      <c r="K89" s="69"/>
      <c r="S89" s="69"/>
      <c r="T89" s="69"/>
      <c r="AB89" s="69"/>
      <c r="AC89" s="69"/>
    </row>
    <row r="90" spans="1:29" s="68" customFormat="1" ht="8.25" customHeight="1">
      <c r="A90" s="69"/>
      <c r="B90" s="69"/>
      <c r="J90" s="69"/>
      <c r="K90" s="69"/>
      <c r="S90" s="69"/>
      <c r="T90" s="69"/>
      <c r="AB90" s="69"/>
      <c r="AC90" s="69"/>
    </row>
    <row r="91" spans="1:29" s="68" customFormat="1" ht="8.25" customHeight="1">
      <c r="A91" s="69"/>
      <c r="B91" s="69"/>
      <c r="J91" s="69"/>
      <c r="K91" s="69"/>
      <c r="S91" s="69"/>
      <c r="T91" s="69"/>
      <c r="AB91" s="69"/>
      <c r="AC91" s="69"/>
    </row>
    <row r="92" spans="1:29" s="68" customFormat="1" ht="8.25" customHeight="1">
      <c r="A92" s="69"/>
      <c r="B92" s="69"/>
      <c r="J92" s="69"/>
      <c r="K92" s="69"/>
      <c r="S92" s="69"/>
      <c r="T92" s="69"/>
      <c r="AB92" s="69"/>
      <c r="AC92" s="69"/>
    </row>
    <row r="93" spans="1:29" s="68" customFormat="1" ht="8.25" customHeight="1">
      <c r="A93" s="69"/>
      <c r="B93" s="69"/>
      <c r="J93" s="69"/>
      <c r="K93" s="69"/>
      <c r="S93" s="69"/>
      <c r="T93" s="69"/>
      <c r="AB93" s="69"/>
      <c r="AC93" s="69"/>
    </row>
    <row r="94" spans="1:29" s="68" customFormat="1" ht="8.25" customHeight="1">
      <c r="A94" s="69"/>
      <c r="B94" s="69"/>
      <c r="J94" s="69"/>
      <c r="K94" s="69"/>
      <c r="S94" s="69"/>
      <c r="T94" s="69"/>
      <c r="AB94" s="69"/>
      <c r="AC94" s="69"/>
    </row>
    <row r="95" spans="1:29" s="68" customFormat="1" ht="8.25" customHeight="1">
      <c r="A95" s="69"/>
      <c r="B95" s="69"/>
      <c r="J95" s="69"/>
      <c r="K95" s="69"/>
      <c r="S95" s="69"/>
      <c r="T95" s="69"/>
      <c r="AB95" s="69"/>
      <c r="AC95" s="69"/>
    </row>
    <row r="96" spans="1:29" s="68" customFormat="1" ht="8.25" customHeight="1">
      <c r="A96" s="69"/>
      <c r="B96" s="69"/>
      <c r="J96" s="69"/>
      <c r="K96" s="69"/>
      <c r="S96" s="69"/>
      <c r="T96" s="69"/>
      <c r="AB96" s="69"/>
      <c r="AC96" s="69"/>
    </row>
    <row r="97" spans="1:29" s="68" customFormat="1" ht="8.25" customHeight="1">
      <c r="A97" s="69"/>
      <c r="B97" s="69"/>
      <c r="J97" s="69"/>
      <c r="K97" s="69"/>
      <c r="S97" s="69"/>
      <c r="T97" s="69"/>
      <c r="AB97" s="69"/>
      <c r="AC97" s="69"/>
    </row>
    <row r="98" spans="1:29" s="68" customFormat="1" ht="8.25" customHeight="1">
      <c r="A98" s="69"/>
      <c r="B98" s="69"/>
      <c r="J98" s="69"/>
      <c r="K98" s="69"/>
      <c r="S98" s="69"/>
      <c r="T98" s="69"/>
      <c r="AB98" s="69"/>
      <c r="AC98" s="69"/>
    </row>
    <row r="99" spans="1:29" s="68" customFormat="1" ht="8.25" customHeight="1">
      <c r="A99" s="69"/>
      <c r="B99" s="69"/>
      <c r="J99" s="69"/>
      <c r="K99" s="69"/>
      <c r="S99" s="69"/>
      <c r="T99" s="69"/>
      <c r="AB99" s="69"/>
      <c r="AC99" s="69"/>
    </row>
    <row r="100" spans="1:29" s="68" customFormat="1" ht="8.25" customHeight="1">
      <c r="A100" s="69"/>
      <c r="B100" s="69"/>
      <c r="J100" s="69"/>
      <c r="K100" s="69"/>
      <c r="S100" s="69"/>
      <c r="T100" s="69"/>
      <c r="AB100" s="69"/>
      <c r="AC100" s="69"/>
    </row>
    <row r="101" spans="1:29" s="68" customFormat="1" ht="8.25" customHeight="1">
      <c r="A101" s="69"/>
      <c r="B101" s="69"/>
      <c r="J101" s="69"/>
      <c r="K101" s="69"/>
      <c r="S101" s="69"/>
      <c r="T101" s="69"/>
      <c r="AB101" s="69"/>
      <c r="AC101" s="69"/>
    </row>
    <row r="102" spans="1:29" s="68" customFormat="1" ht="8.25" customHeight="1">
      <c r="A102" s="69"/>
      <c r="B102" s="69"/>
      <c r="J102" s="69"/>
      <c r="K102" s="69"/>
      <c r="S102" s="69"/>
      <c r="T102" s="69"/>
      <c r="AB102" s="69"/>
      <c r="AC102" s="69"/>
    </row>
    <row r="103" spans="1:29" s="68" customFormat="1" ht="8.25" customHeight="1">
      <c r="A103" s="69"/>
      <c r="B103" s="69"/>
      <c r="J103" s="69"/>
      <c r="K103" s="69"/>
      <c r="S103" s="69"/>
      <c r="T103" s="69"/>
      <c r="AB103" s="69"/>
      <c r="AC103" s="69"/>
    </row>
    <row r="104" spans="1:29" s="68" customFormat="1" ht="8.25" customHeight="1">
      <c r="A104" s="69"/>
      <c r="B104" s="69"/>
      <c r="J104" s="69"/>
      <c r="K104" s="69"/>
      <c r="S104" s="69"/>
      <c r="T104" s="69"/>
      <c r="AB104" s="69"/>
      <c r="AC104" s="69"/>
    </row>
    <row r="105" spans="1:29" s="68" customFormat="1" ht="8.25" customHeight="1">
      <c r="A105" s="69"/>
      <c r="B105" s="69"/>
      <c r="J105" s="69"/>
      <c r="K105" s="69"/>
      <c r="S105" s="69"/>
      <c r="T105" s="69"/>
      <c r="AB105" s="69"/>
      <c r="AC105" s="69"/>
    </row>
    <row r="106" spans="1:29" s="68" customFormat="1" ht="8.25" customHeight="1">
      <c r="A106" s="69"/>
      <c r="B106" s="69"/>
      <c r="J106" s="69"/>
      <c r="K106" s="69"/>
      <c r="S106" s="69"/>
      <c r="T106" s="69"/>
      <c r="AB106" s="69"/>
      <c r="AC106" s="69"/>
    </row>
    <row r="107" spans="1:29" s="68" customFormat="1" ht="8.25" customHeight="1">
      <c r="A107" s="69"/>
      <c r="B107" s="69"/>
      <c r="J107" s="69"/>
      <c r="K107" s="69"/>
      <c r="S107" s="69"/>
      <c r="T107" s="69"/>
      <c r="AB107" s="69"/>
      <c r="AC107" s="69"/>
    </row>
    <row r="108" spans="1:29" s="68" customFormat="1" ht="8.25" customHeight="1">
      <c r="A108" s="69"/>
      <c r="B108" s="69"/>
      <c r="J108" s="69"/>
      <c r="K108" s="69"/>
      <c r="S108" s="69"/>
      <c r="T108" s="69"/>
      <c r="AB108" s="69"/>
      <c r="AC108" s="69"/>
    </row>
    <row r="109" spans="1:29" s="68" customFormat="1" ht="8.25" customHeight="1">
      <c r="A109" s="69"/>
      <c r="B109" s="69"/>
      <c r="J109" s="69"/>
      <c r="K109" s="69"/>
      <c r="S109" s="69"/>
      <c r="T109" s="69"/>
      <c r="AB109" s="69"/>
      <c r="AC109" s="69"/>
    </row>
    <row r="110" spans="1:29" s="68" customFormat="1" ht="8.25" customHeight="1">
      <c r="A110" s="69"/>
      <c r="B110" s="69"/>
      <c r="J110" s="69"/>
      <c r="K110" s="69"/>
      <c r="S110" s="69"/>
      <c r="T110" s="69"/>
      <c r="AB110" s="69"/>
      <c r="AC110" s="69"/>
    </row>
    <row r="111" spans="1:29" s="68" customFormat="1" ht="8.25" customHeight="1">
      <c r="A111" s="69"/>
      <c r="B111" s="69"/>
      <c r="J111" s="69"/>
      <c r="K111" s="69"/>
      <c r="S111" s="69"/>
      <c r="T111" s="69"/>
      <c r="AB111" s="69"/>
      <c r="AC111" s="69"/>
    </row>
    <row r="112" spans="1:29" s="68" customFormat="1" ht="8.25" customHeight="1">
      <c r="A112" s="69"/>
      <c r="B112" s="69"/>
      <c r="J112" s="69"/>
      <c r="K112" s="69"/>
      <c r="S112" s="69"/>
      <c r="T112" s="69"/>
      <c r="AB112" s="69"/>
      <c r="AC112" s="69"/>
    </row>
    <row r="113" spans="1:29" s="68" customFormat="1" ht="8.25" customHeight="1">
      <c r="A113" s="69"/>
      <c r="B113" s="69"/>
      <c r="J113" s="69"/>
      <c r="K113" s="69"/>
      <c r="S113" s="69"/>
      <c r="T113" s="69"/>
      <c r="AB113" s="69"/>
      <c r="AC113" s="69"/>
    </row>
    <row r="114" spans="1:29" s="68" customFormat="1" ht="8.25" customHeight="1">
      <c r="A114" s="69"/>
      <c r="B114" s="69"/>
      <c r="J114" s="69"/>
      <c r="K114" s="69"/>
      <c r="S114" s="69"/>
      <c r="T114" s="69"/>
      <c r="AB114" s="69"/>
      <c r="AC114" s="69"/>
    </row>
    <row r="115" spans="1:29" s="68" customFormat="1" ht="8.25" customHeight="1">
      <c r="A115" s="69"/>
      <c r="B115" s="69"/>
      <c r="J115" s="69"/>
      <c r="K115" s="69"/>
      <c r="S115" s="69"/>
      <c r="T115" s="69"/>
      <c r="AB115" s="69"/>
      <c r="AC115" s="69"/>
    </row>
    <row r="116" spans="1:29" s="68" customFormat="1" ht="8.25" customHeight="1">
      <c r="A116" s="69"/>
      <c r="B116" s="69"/>
      <c r="J116" s="69"/>
      <c r="K116" s="69"/>
      <c r="S116" s="69"/>
      <c r="T116" s="69"/>
      <c r="AB116" s="69"/>
      <c r="AC116" s="69"/>
    </row>
    <row r="117" spans="1:29" s="68" customFormat="1" ht="8.25" customHeight="1">
      <c r="A117" s="69"/>
      <c r="B117" s="69"/>
      <c r="J117" s="69"/>
      <c r="K117" s="69"/>
      <c r="S117" s="69"/>
      <c r="T117" s="69"/>
      <c r="AB117" s="69"/>
      <c r="AC117" s="69"/>
    </row>
    <row r="118" spans="1:29" s="68" customFormat="1" ht="8.25" customHeight="1">
      <c r="A118" s="69"/>
      <c r="B118" s="69"/>
      <c r="J118" s="69"/>
      <c r="K118" s="69"/>
      <c r="S118" s="69"/>
      <c r="T118" s="69"/>
      <c r="AB118" s="69"/>
      <c r="AC118" s="69"/>
    </row>
    <row r="119" spans="1:29" s="68" customFormat="1" ht="8.25" customHeight="1">
      <c r="A119" s="69"/>
      <c r="B119" s="69"/>
      <c r="J119" s="69"/>
      <c r="K119" s="69"/>
      <c r="S119" s="69"/>
      <c r="T119" s="69"/>
      <c r="AB119" s="69"/>
      <c r="AC119" s="69"/>
    </row>
    <row r="120" spans="1:29" s="68" customFormat="1" ht="8.25" customHeight="1">
      <c r="A120" s="69"/>
      <c r="B120" s="69"/>
      <c r="J120" s="69"/>
      <c r="K120" s="69"/>
      <c r="S120" s="69"/>
      <c r="T120" s="69"/>
      <c r="AB120" s="69"/>
      <c r="AC120" s="69"/>
    </row>
    <row r="121" spans="1:29" s="68" customFormat="1" ht="8.25" customHeight="1">
      <c r="A121" s="69"/>
      <c r="B121" s="69"/>
      <c r="J121" s="69"/>
      <c r="K121" s="69"/>
      <c r="S121" s="69"/>
      <c r="T121" s="69"/>
      <c r="AB121" s="69"/>
      <c r="AC121" s="69"/>
    </row>
    <row r="122" spans="1:29" s="68" customFormat="1" ht="8.25" customHeight="1">
      <c r="A122" s="69"/>
      <c r="B122" s="69"/>
      <c r="J122" s="69"/>
      <c r="K122" s="69"/>
      <c r="S122" s="69"/>
      <c r="T122" s="69"/>
      <c r="AB122" s="69"/>
      <c r="AC122" s="69"/>
    </row>
    <row r="123" spans="1:29" s="68" customFormat="1" ht="8.25" customHeight="1">
      <c r="A123" s="69"/>
      <c r="B123" s="69"/>
      <c r="J123" s="69"/>
      <c r="K123" s="69"/>
      <c r="S123" s="69"/>
      <c r="T123" s="69"/>
      <c r="AB123" s="69"/>
      <c r="AC123" s="69"/>
    </row>
    <row r="124" spans="1:29" s="68" customFormat="1" ht="8.25" customHeight="1">
      <c r="A124" s="69"/>
      <c r="B124" s="69"/>
      <c r="J124" s="69"/>
      <c r="K124" s="69"/>
      <c r="S124" s="69"/>
      <c r="T124" s="69"/>
      <c r="AB124" s="69"/>
      <c r="AC124" s="69"/>
    </row>
    <row r="125" spans="1:29" s="68" customFormat="1" ht="8.25" customHeight="1">
      <c r="A125" s="69"/>
      <c r="B125" s="69"/>
      <c r="J125" s="69"/>
      <c r="K125" s="69"/>
      <c r="S125" s="69"/>
      <c r="T125" s="69"/>
      <c r="AB125" s="69"/>
      <c r="AC125" s="69"/>
    </row>
    <row r="126" spans="1:29" s="68" customFormat="1" ht="8.25" customHeight="1">
      <c r="A126" s="69"/>
      <c r="B126" s="69"/>
      <c r="J126" s="69"/>
      <c r="K126" s="69"/>
      <c r="S126" s="69"/>
      <c r="T126" s="69"/>
      <c r="AB126" s="69"/>
      <c r="AC126" s="69"/>
    </row>
    <row r="127" spans="1:29" s="68" customFormat="1" ht="8.25" customHeight="1">
      <c r="A127" s="69"/>
      <c r="B127" s="69"/>
      <c r="J127" s="69"/>
      <c r="K127" s="69"/>
      <c r="S127" s="69"/>
      <c r="T127" s="69"/>
      <c r="AB127" s="69"/>
      <c r="AC127" s="69"/>
    </row>
    <row r="128" spans="1:29" s="68" customFormat="1" ht="8.25" customHeight="1">
      <c r="A128" s="69"/>
      <c r="B128" s="69"/>
      <c r="J128" s="69"/>
      <c r="K128" s="69"/>
      <c r="S128" s="69"/>
      <c r="T128" s="69"/>
      <c r="AB128" s="69"/>
      <c r="AC128" s="69"/>
    </row>
    <row r="129" spans="1:29" s="68" customFormat="1" ht="8.25" customHeight="1">
      <c r="A129" s="69"/>
      <c r="B129" s="69"/>
      <c r="J129" s="69"/>
      <c r="K129" s="69"/>
      <c r="S129" s="69"/>
      <c r="T129" s="69"/>
      <c r="AB129" s="69"/>
      <c r="AC129" s="69"/>
    </row>
    <row r="130" spans="1:29" s="68" customFormat="1" ht="8.25" customHeight="1">
      <c r="A130" s="69"/>
      <c r="B130" s="69"/>
      <c r="J130" s="69"/>
      <c r="K130" s="69"/>
      <c r="S130" s="69"/>
      <c r="T130" s="69"/>
      <c r="AB130" s="69"/>
      <c r="AC130" s="69"/>
    </row>
    <row r="131" spans="1:29" s="68" customFormat="1" ht="8.25" customHeight="1">
      <c r="A131" s="69"/>
      <c r="B131" s="69"/>
      <c r="J131" s="69"/>
      <c r="K131" s="69"/>
      <c r="S131" s="69"/>
      <c r="T131" s="69"/>
      <c r="AB131" s="69"/>
      <c r="AC131" s="69"/>
    </row>
    <row r="132" spans="1:29" s="68" customFormat="1" ht="8.25" customHeight="1">
      <c r="A132" s="69"/>
      <c r="B132" s="69"/>
      <c r="J132" s="69"/>
      <c r="K132" s="69"/>
      <c r="S132" s="69"/>
      <c r="T132" s="69"/>
      <c r="AB132" s="69"/>
      <c r="AC132" s="69"/>
    </row>
    <row r="133" spans="1:29" s="68" customFormat="1" ht="8.25" customHeight="1">
      <c r="A133" s="69"/>
      <c r="B133" s="69"/>
      <c r="J133" s="69"/>
      <c r="K133" s="69"/>
      <c r="S133" s="69"/>
      <c r="T133" s="69"/>
      <c r="AB133" s="69"/>
      <c r="AC133" s="69"/>
    </row>
    <row r="134" spans="1:29" s="68" customFormat="1" ht="8.25" customHeight="1">
      <c r="A134" s="69"/>
      <c r="B134" s="69"/>
      <c r="J134" s="69"/>
      <c r="K134" s="69"/>
      <c r="S134" s="69"/>
      <c r="T134" s="69"/>
      <c r="AB134" s="69"/>
      <c r="AC134" s="69"/>
    </row>
    <row r="135" spans="1:29" s="68" customFormat="1" ht="8.25" customHeight="1">
      <c r="A135" s="69"/>
      <c r="B135" s="69"/>
      <c r="J135" s="69"/>
      <c r="K135" s="69"/>
      <c r="S135" s="69"/>
      <c r="T135" s="69"/>
      <c r="AB135" s="69"/>
      <c r="AC135" s="69"/>
    </row>
    <row r="136" spans="1:29" s="68" customFormat="1" ht="8.25" customHeight="1">
      <c r="A136" s="69"/>
      <c r="B136" s="69"/>
      <c r="J136" s="69"/>
      <c r="K136" s="69"/>
      <c r="S136" s="69"/>
      <c r="T136" s="69"/>
      <c r="AB136" s="69"/>
      <c r="AC136" s="69"/>
    </row>
    <row r="137" spans="1:29" s="68" customFormat="1" ht="8.25" customHeight="1">
      <c r="A137" s="69"/>
      <c r="B137" s="69"/>
      <c r="J137" s="69"/>
      <c r="K137" s="69"/>
      <c r="S137" s="69"/>
      <c r="T137" s="69"/>
      <c r="AB137" s="69"/>
      <c r="AC137" s="69"/>
    </row>
    <row r="138" spans="1:29" s="68" customFormat="1" ht="8.25" customHeight="1">
      <c r="A138" s="69"/>
      <c r="B138" s="69"/>
      <c r="J138" s="69"/>
      <c r="K138" s="69"/>
      <c r="S138" s="69"/>
      <c r="T138" s="69"/>
      <c r="AB138" s="69"/>
      <c r="AC138" s="69"/>
    </row>
    <row r="139" spans="1:29" s="68" customFormat="1" ht="8.25" customHeight="1">
      <c r="A139" s="69"/>
      <c r="B139" s="69"/>
      <c r="J139" s="69"/>
      <c r="K139" s="69"/>
      <c r="S139" s="69"/>
      <c r="T139" s="69"/>
      <c r="AB139" s="69"/>
      <c r="AC139" s="69"/>
    </row>
    <row r="140" spans="1:29" s="68" customFormat="1" ht="8.25" customHeight="1">
      <c r="A140" s="69"/>
      <c r="B140" s="69"/>
      <c r="J140" s="69"/>
      <c r="K140" s="69"/>
      <c r="S140" s="69"/>
      <c r="T140" s="69"/>
      <c r="AB140" s="69"/>
      <c r="AC140" s="69"/>
    </row>
    <row r="141" spans="1:29" s="68" customFormat="1" ht="8.25" customHeight="1">
      <c r="A141" s="69"/>
      <c r="B141" s="69"/>
      <c r="J141" s="69"/>
      <c r="K141" s="69"/>
      <c r="S141" s="69"/>
      <c r="T141" s="69"/>
      <c r="AB141" s="69"/>
      <c r="AC141" s="69"/>
    </row>
    <row r="142" spans="1:29" s="68" customFormat="1" ht="8.25" customHeight="1">
      <c r="A142" s="69"/>
      <c r="B142" s="69"/>
      <c r="J142" s="69"/>
      <c r="K142" s="69"/>
      <c r="S142" s="69"/>
      <c r="T142" s="69"/>
      <c r="AB142" s="69"/>
      <c r="AC142" s="69"/>
    </row>
    <row r="143" spans="1:29" s="68" customFormat="1" ht="8.25" customHeight="1">
      <c r="A143" s="69"/>
      <c r="B143" s="69"/>
      <c r="J143" s="69"/>
      <c r="K143" s="69"/>
      <c r="S143" s="69"/>
      <c r="T143" s="69"/>
      <c r="AB143" s="69"/>
      <c r="AC143" s="69"/>
    </row>
    <row r="144" spans="1:29" s="68" customFormat="1" ht="8.25" customHeight="1">
      <c r="A144" s="69"/>
      <c r="B144" s="69"/>
      <c r="J144" s="69"/>
      <c r="K144" s="69"/>
      <c r="S144" s="69"/>
      <c r="T144" s="69"/>
      <c r="AB144" s="69"/>
      <c r="AC144" s="69"/>
    </row>
    <row r="145" spans="1:29" s="68" customFormat="1" ht="8.25" customHeight="1">
      <c r="A145" s="69"/>
      <c r="B145" s="69"/>
      <c r="J145" s="69"/>
      <c r="K145" s="69"/>
      <c r="S145" s="69"/>
      <c r="T145" s="69"/>
      <c r="AB145" s="69"/>
      <c r="AC145" s="69"/>
    </row>
    <row r="146" spans="1:29" s="68" customFormat="1" ht="8.25" customHeight="1">
      <c r="A146" s="69"/>
      <c r="B146" s="69"/>
      <c r="J146" s="69"/>
      <c r="K146" s="69"/>
      <c r="S146" s="69"/>
      <c r="T146" s="69"/>
      <c r="AB146" s="69"/>
      <c r="AC146" s="69"/>
    </row>
    <row r="147" spans="1:29" s="68" customFormat="1" ht="8.25" customHeight="1">
      <c r="A147" s="69"/>
      <c r="B147" s="69"/>
      <c r="J147" s="69"/>
      <c r="K147" s="69"/>
      <c r="S147" s="69"/>
      <c r="T147" s="69"/>
      <c r="AB147" s="69"/>
      <c r="AC147" s="69"/>
    </row>
    <row r="148" spans="1:29" s="68" customFormat="1" ht="8.25" customHeight="1">
      <c r="A148" s="69"/>
      <c r="B148" s="69"/>
      <c r="J148" s="69"/>
      <c r="K148" s="69"/>
      <c r="S148" s="69"/>
      <c r="T148" s="69"/>
      <c r="AB148" s="69"/>
      <c r="AC148" s="69"/>
    </row>
    <row r="149" spans="1:29" s="68" customFormat="1" ht="8.25" customHeight="1">
      <c r="A149" s="69"/>
      <c r="B149" s="69"/>
      <c r="J149" s="69"/>
      <c r="K149" s="69"/>
      <c r="S149" s="69"/>
      <c r="T149" s="69"/>
      <c r="AB149" s="69"/>
      <c r="AC149" s="69"/>
    </row>
    <row r="150" spans="1:29" s="68" customFormat="1" ht="8.25" customHeight="1">
      <c r="A150" s="69"/>
      <c r="B150" s="69"/>
      <c r="J150" s="69"/>
      <c r="K150" s="69"/>
      <c r="S150" s="69"/>
      <c r="T150" s="69"/>
      <c r="AB150" s="69"/>
      <c r="AC150" s="69"/>
    </row>
    <row r="151" spans="1:29" s="68" customFormat="1" ht="8.25" customHeight="1">
      <c r="A151" s="69"/>
      <c r="B151" s="69"/>
      <c r="J151" s="69"/>
      <c r="K151" s="69"/>
      <c r="S151" s="69"/>
      <c r="T151" s="69"/>
      <c r="AB151" s="69"/>
      <c r="AC151" s="69"/>
    </row>
    <row r="152" spans="1:29" s="68" customFormat="1" ht="8.25" customHeight="1">
      <c r="A152" s="69"/>
      <c r="B152" s="69"/>
      <c r="J152" s="69"/>
      <c r="K152" s="69"/>
      <c r="S152" s="69"/>
      <c r="T152" s="69"/>
      <c r="AB152" s="69"/>
      <c r="AC152" s="69"/>
    </row>
    <row r="153" spans="1:29" s="68" customFormat="1" ht="8.25" customHeight="1">
      <c r="A153" s="69"/>
      <c r="B153" s="69"/>
      <c r="J153" s="69"/>
      <c r="K153" s="69"/>
      <c r="S153" s="69"/>
      <c r="T153" s="69"/>
      <c r="AB153" s="69"/>
      <c r="AC153" s="69"/>
    </row>
    <row r="154" spans="1:29" s="68" customFormat="1" ht="8.25" customHeight="1">
      <c r="A154" s="69"/>
      <c r="B154" s="69"/>
      <c r="J154" s="69"/>
      <c r="K154" s="69"/>
      <c r="S154" s="69"/>
      <c r="T154" s="69"/>
      <c r="AB154" s="69"/>
      <c r="AC154" s="69"/>
    </row>
    <row r="155" spans="1:29" s="68" customFormat="1" ht="8.25" customHeight="1">
      <c r="A155" s="69"/>
      <c r="B155" s="69"/>
      <c r="J155" s="69"/>
      <c r="K155" s="69"/>
      <c r="S155" s="69"/>
      <c r="T155" s="69"/>
      <c r="AB155" s="69"/>
      <c r="AC155" s="69"/>
    </row>
    <row r="156" spans="1:29" s="68" customFormat="1" ht="8.25" customHeight="1">
      <c r="A156" s="69"/>
      <c r="B156" s="69"/>
      <c r="J156" s="69"/>
      <c r="K156" s="69"/>
      <c r="S156" s="69"/>
      <c r="T156" s="69"/>
      <c r="AB156" s="69"/>
      <c r="AC156" s="69"/>
    </row>
    <row r="157" spans="1:29" s="68" customFormat="1" ht="8.25" customHeight="1">
      <c r="A157" s="69"/>
      <c r="B157" s="69"/>
      <c r="J157" s="69"/>
      <c r="K157" s="69"/>
      <c r="S157" s="69"/>
      <c r="T157" s="69"/>
      <c r="AB157" s="69"/>
      <c r="AC157" s="69"/>
    </row>
    <row r="158" spans="1:29" s="68" customFormat="1" ht="8.25" customHeight="1">
      <c r="A158" s="69"/>
      <c r="B158" s="69"/>
      <c r="J158" s="69"/>
      <c r="K158" s="69"/>
      <c r="S158" s="69"/>
      <c r="T158" s="69"/>
      <c r="AB158" s="69"/>
      <c r="AC158" s="69"/>
    </row>
    <row r="159" spans="1:29" s="68" customFormat="1" ht="8.25" customHeight="1">
      <c r="A159" s="69"/>
      <c r="B159" s="69"/>
      <c r="J159" s="69"/>
      <c r="K159" s="69"/>
      <c r="S159" s="69"/>
      <c r="T159" s="69"/>
      <c r="AB159" s="69"/>
      <c r="AC159" s="69"/>
    </row>
    <row r="160" spans="1:29" s="68" customFormat="1" ht="8.25" customHeight="1">
      <c r="A160" s="69"/>
      <c r="B160" s="69"/>
      <c r="J160" s="69"/>
      <c r="K160" s="69"/>
      <c r="S160" s="69"/>
      <c r="T160" s="69"/>
      <c r="AB160" s="69"/>
      <c r="AC160" s="69"/>
    </row>
    <row r="161" spans="1:29" s="68" customFormat="1" ht="8.25" customHeight="1">
      <c r="A161" s="69"/>
      <c r="B161" s="69"/>
      <c r="J161" s="69"/>
      <c r="K161" s="69"/>
      <c r="S161" s="69"/>
      <c r="T161" s="69"/>
      <c r="AB161" s="69"/>
      <c r="AC161" s="69"/>
    </row>
    <row r="162" spans="1:29" s="68" customFormat="1" ht="8.25" customHeight="1">
      <c r="A162" s="69"/>
      <c r="B162" s="69"/>
      <c r="J162" s="69"/>
      <c r="K162" s="69"/>
      <c r="S162" s="69"/>
      <c r="T162" s="69"/>
      <c r="AB162" s="69"/>
      <c r="AC162" s="69"/>
    </row>
    <row r="163" spans="1:29" s="68" customFormat="1" ht="8.25" customHeight="1">
      <c r="A163" s="69"/>
      <c r="B163" s="69"/>
      <c r="J163" s="69"/>
      <c r="K163" s="69"/>
      <c r="S163" s="69"/>
      <c r="T163" s="69"/>
      <c r="AB163" s="69"/>
      <c r="AC163" s="69"/>
    </row>
    <row r="164" spans="1:29" s="68" customFormat="1" ht="8.25" customHeight="1">
      <c r="A164" s="69"/>
      <c r="B164" s="69"/>
      <c r="J164" s="69"/>
      <c r="K164" s="69"/>
      <c r="S164" s="69"/>
      <c r="T164" s="69"/>
      <c r="AB164" s="69"/>
      <c r="AC164" s="69"/>
    </row>
    <row r="165" spans="1:29" s="68" customFormat="1" ht="8.25" customHeight="1">
      <c r="A165" s="69"/>
      <c r="B165" s="69"/>
      <c r="J165" s="69"/>
      <c r="K165" s="69"/>
      <c r="S165" s="69"/>
      <c r="T165" s="69"/>
      <c r="AB165" s="69"/>
      <c r="AC165" s="69"/>
    </row>
    <row r="166" spans="1:29" s="68" customFormat="1" ht="8.25" customHeight="1">
      <c r="A166" s="69"/>
      <c r="B166" s="69"/>
      <c r="J166" s="69"/>
      <c r="K166" s="69"/>
      <c r="S166" s="69"/>
      <c r="T166" s="69"/>
      <c r="AB166" s="69"/>
      <c r="AC166" s="69"/>
    </row>
    <row r="167" spans="1:29" s="68" customFormat="1" ht="8.25" customHeight="1">
      <c r="A167" s="69"/>
      <c r="B167" s="69"/>
      <c r="J167" s="69"/>
      <c r="K167" s="69"/>
      <c r="S167" s="69"/>
      <c r="T167" s="69"/>
      <c r="AB167" s="69"/>
      <c r="AC167" s="69"/>
    </row>
    <row r="168" spans="1:29" s="68" customFormat="1" ht="8.25" customHeight="1">
      <c r="A168" s="69"/>
      <c r="B168" s="69"/>
      <c r="J168" s="69"/>
      <c r="K168" s="69"/>
      <c r="S168" s="69"/>
      <c r="T168" s="69"/>
      <c r="AB168" s="69"/>
      <c r="AC168" s="69"/>
    </row>
    <row r="169" spans="1:29" s="68" customFormat="1" ht="8.25" customHeight="1">
      <c r="A169" s="69"/>
      <c r="B169" s="69"/>
      <c r="J169" s="69"/>
      <c r="K169" s="69"/>
      <c r="S169" s="69"/>
      <c r="T169" s="69"/>
      <c r="AB169" s="69"/>
      <c r="AC169" s="69"/>
    </row>
    <row r="170" spans="1:29" s="68" customFormat="1" ht="8.25" customHeight="1">
      <c r="A170" s="69"/>
      <c r="B170" s="69"/>
      <c r="J170" s="69"/>
      <c r="K170" s="69"/>
      <c r="S170" s="69"/>
      <c r="T170" s="69"/>
      <c r="AB170" s="69"/>
      <c r="AC170" s="69"/>
    </row>
    <row r="171" spans="1:29" s="68" customFormat="1" ht="8.25" customHeight="1">
      <c r="A171" s="69"/>
      <c r="B171" s="69"/>
      <c r="J171" s="69"/>
      <c r="K171" s="69"/>
      <c r="S171" s="69"/>
      <c r="T171" s="69"/>
      <c r="AB171" s="69"/>
      <c r="AC171" s="69"/>
    </row>
    <row r="172" spans="1:29" s="68" customFormat="1" ht="8.25" customHeight="1">
      <c r="A172" s="69"/>
      <c r="B172" s="69"/>
      <c r="J172" s="69"/>
      <c r="K172" s="69"/>
      <c r="S172" s="69"/>
      <c r="T172" s="69"/>
      <c r="AB172" s="69"/>
      <c r="AC172" s="69"/>
    </row>
    <row r="173" spans="1:29" s="68" customFormat="1" ht="8.25" customHeight="1">
      <c r="A173" s="69"/>
      <c r="B173" s="69"/>
      <c r="J173" s="69"/>
      <c r="K173" s="69"/>
      <c r="S173" s="69"/>
      <c r="T173" s="69"/>
      <c r="AB173" s="69"/>
      <c r="AC173" s="69"/>
    </row>
    <row r="174" spans="1:29" s="68" customFormat="1" ht="8.25" customHeight="1">
      <c r="A174" s="69"/>
      <c r="B174" s="69"/>
      <c r="J174" s="69"/>
      <c r="K174" s="69"/>
      <c r="S174" s="69"/>
      <c r="T174" s="69"/>
      <c r="AB174" s="69"/>
      <c r="AC174" s="69"/>
    </row>
    <row r="175" spans="1:29" s="68" customFormat="1" ht="8.25" customHeight="1">
      <c r="A175" s="69"/>
      <c r="B175" s="69"/>
      <c r="J175" s="69"/>
      <c r="K175" s="69"/>
      <c r="S175" s="69"/>
      <c r="T175" s="69"/>
      <c r="AB175" s="69"/>
      <c r="AC175" s="69"/>
    </row>
    <row r="176" spans="1:29" s="68" customFormat="1" ht="8.25" customHeight="1">
      <c r="A176" s="69"/>
      <c r="B176" s="69"/>
      <c r="J176" s="69"/>
      <c r="K176" s="69"/>
      <c r="S176" s="69"/>
      <c r="T176" s="69"/>
      <c r="AB176" s="69"/>
      <c r="AC176" s="69"/>
    </row>
    <row r="177" spans="1:29" s="68" customFormat="1" ht="8.25" customHeight="1">
      <c r="A177" s="69"/>
      <c r="B177" s="69"/>
      <c r="J177" s="69"/>
      <c r="K177" s="69"/>
      <c r="S177" s="69"/>
      <c r="T177" s="69"/>
      <c r="AB177" s="69"/>
      <c r="AC177" s="69"/>
    </row>
    <row r="178" spans="1:29" s="68" customFormat="1" ht="8.25" customHeight="1">
      <c r="A178" s="69"/>
      <c r="B178" s="69"/>
      <c r="J178" s="69"/>
      <c r="K178" s="69"/>
      <c r="S178" s="69"/>
      <c r="T178" s="69"/>
      <c r="AB178" s="69"/>
      <c r="AC178" s="69"/>
    </row>
    <row r="179" spans="1:29" s="68" customFormat="1" ht="8.25" customHeight="1">
      <c r="A179" s="69"/>
      <c r="B179" s="69"/>
      <c r="J179" s="69"/>
      <c r="K179" s="69"/>
      <c r="S179" s="69"/>
      <c r="T179" s="69"/>
      <c r="AB179" s="69"/>
      <c r="AC179" s="69"/>
    </row>
    <row r="180" spans="1:29" s="68" customFormat="1" ht="8.25" customHeight="1">
      <c r="A180" s="69"/>
      <c r="B180" s="69"/>
      <c r="J180" s="69"/>
      <c r="K180" s="69"/>
      <c r="S180" s="69"/>
      <c r="T180" s="69"/>
      <c r="AB180" s="69"/>
      <c r="AC180" s="69"/>
    </row>
    <row r="181" spans="1:29" s="68" customFormat="1" ht="8.25" customHeight="1">
      <c r="A181" s="69"/>
      <c r="B181" s="69"/>
      <c r="J181" s="69"/>
      <c r="K181" s="69"/>
      <c r="S181" s="69"/>
      <c r="T181" s="69"/>
      <c r="AB181" s="69"/>
      <c r="AC181" s="69"/>
    </row>
    <row r="182" spans="1:29" s="68" customFormat="1" ht="8.25" customHeight="1">
      <c r="A182" s="69"/>
      <c r="B182" s="69"/>
      <c r="J182" s="69"/>
      <c r="K182" s="69"/>
      <c r="S182" s="69"/>
      <c r="T182" s="69"/>
      <c r="AB182" s="69"/>
      <c r="AC182" s="69"/>
    </row>
    <row r="183" spans="1:29" s="68" customFormat="1" ht="8.25" customHeight="1">
      <c r="A183" s="69"/>
      <c r="B183" s="69"/>
      <c r="J183" s="69"/>
      <c r="K183" s="69"/>
      <c r="S183" s="69"/>
      <c r="T183" s="69"/>
      <c r="AB183" s="69"/>
      <c r="AC183" s="69"/>
    </row>
    <row r="184" spans="1:29" s="68" customFormat="1" ht="8.25" customHeight="1">
      <c r="A184" s="69"/>
      <c r="B184" s="69"/>
      <c r="J184" s="69"/>
      <c r="K184" s="69"/>
      <c r="S184" s="69"/>
      <c r="T184" s="69"/>
      <c r="AB184" s="69"/>
      <c r="AC184" s="69"/>
    </row>
    <row r="185" spans="1:29" s="68" customFormat="1" ht="8.25" customHeight="1">
      <c r="A185" s="69"/>
      <c r="B185" s="69"/>
      <c r="J185" s="69"/>
      <c r="K185" s="69"/>
      <c r="S185" s="69"/>
      <c r="T185" s="69"/>
      <c r="AB185" s="69"/>
      <c r="AC185" s="69"/>
    </row>
    <row r="186" spans="1:29" s="68" customFormat="1" ht="8.25" customHeight="1">
      <c r="A186" s="69"/>
      <c r="B186" s="69"/>
      <c r="J186" s="69"/>
      <c r="K186" s="69"/>
      <c r="S186" s="69"/>
      <c r="T186" s="69"/>
      <c r="AB186" s="69"/>
      <c r="AC186" s="69"/>
    </row>
    <row r="187" spans="1:29" s="68" customFormat="1" ht="8.25" customHeight="1">
      <c r="A187" s="69"/>
      <c r="B187" s="69"/>
      <c r="J187" s="69"/>
      <c r="K187" s="69"/>
      <c r="S187" s="69"/>
      <c r="T187" s="69"/>
      <c r="AB187" s="69"/>
      <c r="AC187" s="69"/>
    </row>
    <row r="188" spans="1:29" s="68" customFormat="1" ht="8.25" customHeight="1">
      <c r="A188" s="69"/>
      <c r="B188" s="69"/>
      <c r="J188" s="69"/>
      <c r="K188" s="69"/>
      <c r="S188" s="69"/>
      <c r="T188" s="69"/>
      <c r="AB188" s="69"/>
      <c r="AC188" s="69"/>
    </row>
    <row r="189" spans="1:29" s="68" customFormat="1" ht="8.25" customHeight="1">
      <c r="A189" s="69"/>
      <c r="B189" s="69"/>
      <c r="J189" s="69"/>
      <c r="K189" s="69"/>
      <c r="S189" s="69"/>
      <c r="T189" s="69"/>
      <c r="AB189" s="69"/>
      <c r="AC189" s="69"/>
    </row>
    <row r="190" spans="1:29" s="68" customFormat="1" ht="8.25" customHeight="1">
      <c r="A190" s="69"/>
      <c r="B190" s="69"/>
      <c r="J190" s="69"/>
      <c r="K190" s="69"/>
      <c r="S190" s="69"/>
      <c r="T190" s="69"/>
      <c r="AB190" s="69"/>
      <c r="AC190" s="69"/>
    </row>
    <row r="191" spans="1:29" s="68" customFormat="1" ht="8.25" customHeight="1">
      <c r="A191" s="69"/>
      <c r="B191" s="69"/>
      <c r="J191" s="69"/>
      <c r="K191" s="69"/>
      <c r="S191" s="69"/>
      <c r="T191" s="69"/>
      <c r="AB191" s="69"/>
      <c r="AC191" s="69"/>
    </row>
    <row r="192" spans="1:29" s="68" customFormat="1" ht="8.25" customHeight="1">
      <c r="A192" s="69"/>
      <c r="B192" s="69"/>
      <c r="J192" s="69"/>
      <c r="K192" s="69"/>
      <c r="S192" s="69"/>
      <c r="T192" s="69"/>
      <c r="AB192" s="69"/>
      <c r="AC192" s="69"/>
    </row>
    <row r="193" spans="1:29" s="68" customFormat="1" ht="8.25" customHeight="1">
      <c r="A193" s="69"/>
      <c r="B193" s="69"/>
      <c r="J193" s="69"/>
      <c r="K193" s="69"/>
      <c r="S193" s="69"/>
      <c r="T193" s="69"/>
      <c r="AB193" s="69"/>
      <c r="AC193" s="69"/>
    </row>
    <row r="194" spans="1:29" s="68" customFormat="1" ht="8.25" customHeight="1">
      <c r="A194" s="69"/>
      <c r="B194" s="69"/>
      <c r="J194" s="69"/>
      <c r="K194" s="69"/>
      <c r="S194" s="69"/>
      <c r="T194" s="69"/>
      <c r="AB194" s="69"/>
      <c r="AC194" s="69"/>
    </row>
    <row r="195" spans="1:29" s="68" customFormat="1" ht="8.25" customHeight="1">
      <c r="A195" s="69"/>
      <c r="B195" s="69"/>
      <c r="J195" s="69"/>
      <c r="K195" s="69"/>
      <c r="S195" s="69"/>
      <c r="T195" s="69"/>
      <c r="AB195" s="69"/>
      <c r="AC195" s="69"/>
    </row>
    <row r="196" spans="1:29" s="68" customFormat="1" ht="8.25" customHeight="1">
      <c r="A196" s="69"/>
      <c r="B196" s="69"/>
      <c r="J196" s="69"/>
      <c r="K196" s="69"/>
      <c r="S196" s="69"/>
      <c r="T196" s="69"/>
      <c r="AB196" s="69"/>
      <c r="AC196" s="69"/>
    </row>
    <row r="197" spans="1:29" s="68" customFormat="1" ht="8.25" customHeight="1">
      <c r="A197" s="69"/>
      <c r="B197" s="69"/>
      <c r="J197" s="69"/>
      <c r="K197" s="69"/>
      <c r="S197" s="69"/>
      <c r="T197" s="69"/>
      <c r="AB197" s="69"/>
      <c r="AC197" s="69"/>
    </row>
    <row r="198" spans="1:29" s="68" customFormat="1" ht="8.25" customHeight="1">
      <c r="A198" s="69"/>
      <c r="B198" s="69"/>
      <c r="J198" s="69"/>
      <c r="K198" s="69"/>
      <c r="S198" s="69"/>
      <c r="T198" s="69"/>
      <c r="AB198" s="69"/>
      <c r="AC198" s="69"/>
    </row>
    <row r="199" spans="1:29" s="68" customFormat="1" ht="8.25" customHeight="1">
      <c r="A199" s="69"/>
      <c r="B199" s="69"/>
      <c r="J199" s="69"/>
      <c r="K199" s="69"/>
      <c r="S199" s="69"/>
      <c r="T199" s="69"/>
      <c r="AB199" s="69"/>
      <c r="AC199" s="69"/>
    </row>
    <row r="200" spans="1:29" s="68" customFormat="1" ht="8.25" customHeight="1">
      <c r="A200" s="69"/>
      <c r="B200" s="69"/>
      <c r="J200" s="69"/>
      <c r="K200" s="69"/>
      <c r="S200" s="69"/>
      <c r="T200" s="69"/>
      <c r="AB200" s="69"/>
      <c r="AC200" s="69"/>
    </row>
    <row r="201" spans="1:29" s="68" customFormat="1" ht="8.25" customHeight="1">
      <c r="A201" s="69"/>
      <c r="B201" s="69"/>
      <c r="J201" s="69"/>
      <c r="K201" s="69"/>
      <c r="S201" s="69"/>
      <c r="T201" s="69"/>
      <c r="AB201" s="69"/>
      <c r="AC201" s="69"/>
    </row>
    <row r="202" spans="1:29" s="68" customFormat="1" ht="8.25" customHeight="1">
      <c r="A202" s="69"/>
      <c r="B202" s="69"/>
      <c r="J202" s="69"/>
      <c r="K202" s="69"/>
      <c r="S202" s="69"/>
      <c r="T202" s="69"/>
      <c r="AB202" s="69"/>
      <c r="AC202" s="69"/>
    </row>
    <row r="203" spans="1:29" s="68" customFormat="1" ht="8.25" customHeight="1">
      <c r="A203" s="69"/>
      <c r="B203" s="69"/>
      <c r="J203" s="69"/>
      <c r="K203" s="69"/>
      <c r="S203" s="69"/>
      <c r="T203" s="69"/>
      <c r="AB203" s="69"/>
      <c r="AC203" s="69"/>
    </row>
    <row r="204" spans="1:29" s="68" customFormat="1" ht="8.25" customHeight="1">
      <c r="A204" s="69"/>
      <c r="B204" s="69"/>
      <c r="J204" s="69"/>
      <c r="K204" s="69"/>
      <c r="S204" s="69"/>
      <c r="T204" s="69"/>
      <c r="AB204" s="69"/>
      <c r="AC204" s="69"/>
    </row>
    <row r="205" spans="1:29" s="68" customFormat="1" ht="8.25" customHeight="1">
      <c r="A205" s="69"/>
      <c r="B205" s="69"/>
      <c r="J205" s="69"/>
      <c r="K205" s="69"/>
      <c r="S205" s="69"/>
      <c r="T205" s="69"/>
      <c r="AB205" s="69"/>
      <c r="AC205" s="69"/>
    </row>
    <row r="206" spans="1:29" s="68" customFormat="1" ht="8.25" customHeight="1">
      <c r="A206" s="69"/>
      <c r="B206" s="69"/>
      <c r="J206" s="69"/>
      <c r="K206" s="69"/>
      <c r="S206" s="69"/>
      <c r="T206" s="69"/>
      <c r="AB206" s="69"/>
      <c r="AC206" s="69"/>
    </row>
    <row r="207" spans="1:29" s="68" customFormat="1" ht="8.25" customHeight="1">
      <c r="A207" s="69"/>
      <c r="B207" s="69"/>
      <c r="J207" s="69"/>
      <c r="K207" s="69"/>
      <c r="S207" s="69"/>
      <c r="T207" s="69"/>
      <c r="AB207" s="69"/>
      <c r="AC207" s="69"/>
    </row>
    <row r="208" spans="1:29" s="68" customFormat="1" ht="8.25" customHeight="1">
      <c r="A208" s="69"/>
      <c r="B208" s="69"/>
      <c r="J208" s="69"/>
      <c r="K208" s="69"/>
      <c r="S208" s="69"/>
      <c r="T208" s="69"/>
      <c r="AB208" s="69"/>
      <c r="AC208" s="69"/>
    </row>
    <row r="209" spans="1:29" s="68" customFormat="1" ht="8.25" customHeight="1">
      <c r="A209" s="69"/>
      <c r="B209" s="69"/>
      <c r="J209" s="69"/>
      <c r="K209" s="69"/>
      <c r="S209" s="69"/>
      <c r="T209" s="69"/>
      <c r="AB209" s="69"/>
      <c r="AC209" s="69"/>
    </row>
    <row r="210" spans="1:29" s="68" customFormat="1" ht="8.25" customHeight="1">
      <c r="A210" s="69"/>
      <c r="B210" s="69"/>
      <c r="J210" s="69"/>
      <c r="K210" s="69"/>
      <c r="S210" s="69"/>
      <c r="T210" s="69"/>
      <c r="AB210" s="69"/>
      <c r="AC210" s="69"/>
    </row>
    <row r="211" spans="1:29" s="68" customFormat="1" ht="8.25" customHeight="1">
      <c r="A211" s="69"/>
      <c r="B211" s="69"/>
      <c r="J211" s="69"/>
      <c r="K211" s="69"/>
      <c r="S211" s="69"/>
      <c r="T211" s="69"/>
      <c r="AB211" s="69"/>
      <c r="AC211" s="69"/>
    </row>
    <row r="212" spans="1:29" s="68" customFormat="1" ht="8.25" customHeight="1">
      <c r="A212" s="69"/>
      <c r="B212" s="69"/>
      <c r="J212" s="69"/>
      <c r="K212" s="69"/>
      <c r="S212" s="69"/>
      <c r="T212" s="69"/>
      <c r="AB212" s="69"/>
      <c r="AC212" s="69"/>
    </row>
    <row r="213" spans="1:29" s="68" customFormat="1" ht="8.25" customHeight="1">
      <c r="A213" s="69"/>
      <c r="B213" s="69"/>
      <c r="J213" s="69"/>
      <c r="K213" s="69"/>
      <c r="S213" s="69"/>
      <c r="T213" s="69"/>
      <c r="AB213" s="69"/>
      <c r="AC213" s="69"/>
    </row>
    <row r="214" spans="1:29" s="68" customFormat="1" ht="8.25" customHeight="1">
      <c r="A214" s="69"/>
      <c r="B214" s="69"/>
      <c r="J214" s="69"/>
      <c r="K214" s="69"/>
      <c r="S214" s="69"/>
      <c r="T214" s="69"/>
      <c r="AB214" s="69"/>
      <c r="AC214" s="69"/>
    </row>
    <row r="215" spans="1:29" s="68" customFormat="1" ht="8.25" customHeight="1">
      <c r="A215" s="69"/>
      <c r="B215" s="69"/>
      <c r="J215" s="69"/>
      <c r="K215" s="69"/>
      <c r="S215" s="69"/>
      <c r="T215" s="69"/>
      <c r="AB215" s="69"/>
      <c r="AC215" s="69"/>
    </row>
    <row r="216" spans="1:29" s="68" customFormat="1" ht="8.25" customHeight="1">
      <c r="A216" s="69"/>
      <c r="B216" s="69"/>
      <c r="J216" s="69"/>
      <c r="K216" s="69"/>
      <c r="S216" s="69"/>
      <c r="T216" s="69"/>
      <c r="AB216" s="69"/>
      <c r="AC216" s="69"/>
    </row>
    <row r="217" spans="1:29" s="68" customFormat="1" ht="8.25" customHeight="1">
      <c r="A217" s="69"/>
      <c r="B217" s="69"/>
      <c r="J217" s="69"/>
      <c r="K217" s="69"/>
      <c r="S217" s="69"/>
      <c r="T217" s="69"/>
      <c r="AB217" s="69"/>
      <c r="AC217" s="69"/>
    </row>
    <row r="218" spans="1:29" s="68" customFormat="1" ht="8.25" customHeight="1">
      <c r="A218" s="69"/>
      <c r="B218" s="69"/>
      <c r="J218" s="69"/>
      <c r="K218" s="69"/>
      <c r="S218" s="69"/>
      <c r="T218" s="69"/>
      <c r="AB218" s="69"/>
      <c r="AC218" s="69"/>
    </row>
    <row r="219" spans="1:29" s="68" customFormat="1" ht="8.25" customHeight="1">
      <c r="A219" s="69"/>
      <c r="B219" s="69"/>
      <c r="J219" s="69"/>
      <c r="K219" s="69"/>
      <c r="S219" s="69"/>
      <c r="T219" s="69"/>
      <c r="AB219" s="69"/>
      <c r="AC219" s="69"/>
    </row>
    <row r="220" spans="1:29" s="68" customFormat="1" ht="8.25" customHeight="1">
      <c r="A220" s="69"/>
      <c r="B220" s="69"/>
      <c r="J220" s="69"/>
      <c r="K220" s="69"/>
      <c r="S220" s="69"/>
      <c r="T220" s="69"/>
      <c r="AB220" s="69"/>
      <c r="AC220" s="69"/>
    </row>
    <row r="221" spans="1:29" s="68" customFormat="1" ht="8.25" customHeight="1">
      <c r="A221" s="69"/>
      <c r="B221" s="69"/>
      <c r="J221" s="69"/>
      <c r="K221" s="69"/>
      <c r="S221" s="69"/>
      <c r="T221" s="69"/>
      <c r="AB221" s="69"/>
      <c r="AC221" s="69"/>
    </row>
    <row r="222" spans="1:29" s="68" customFormat="1" ht="8.25" customHeight="1">
      <c r="A222" s="69"/>
      <c r="B222" s="69"/>
      <c r="J222" s="69"/>
      <c r="K222" s="69"/>
      <c r="S222" s="69"/>
      <c r="T222" s="69"/>
      <c r="AB222" s="69"/>
      <c r="AC222" s="69"/>
    </row>
    <row r="223" spans="1:29" s="68" customFormat="1" ht="8.25" customHeight="1">
      <c r="A223" s="69"/>
      <c r="B223" s="69"/>
      <c r="J223" s="69"/>
      <c r="K223" s="69"/>
      <c r="S223" s="69"/>
      <c r="T223" s="69"/>
      <c r="AB223" s="69"/>
      <c r="AC223" s="69"/>
    </row>
    <row r="224" spans="1:29" s="68" customFormat="1" ht="8.25" customHeight="1">
      <c r="A224" s="69"/>
      <c r="B224" s="69"/>
      <c r="J224" s="69"/>
      <c r="K224" s="69"/>
      <c r="S224" s="69"/>
      <c r="T224" s="69"/>
      <c r="AB224" s="69"/>
      <c r="AC224" s="69"/>
    </row>
    <row r="225" spans="1:29" s="68" customFormat="1" ht="8.25" customHeight="1">
      <c r="A225" s="69"/>
      <c r="B225" s="69"/>
      <c r="J225" s="69"/>
      <c r="K225" s="69"/>
      <c r="S225" s="69"/>
      <c r="T225" s="69"/>
      <c r="AB225" s="69"/>
      <c r="AC225" s="69"/>
    </row>
    <row r="226" spans="1:29" s="68" customFormat="1" ht="8.25" customHeight="1">
      <c r="A226" s="69"/>
      <c r="B226" s="69"/>
      <c r="J226" s="69"/>
      <c r="K226" s="69"/>
      <c r="S226" s="69"/>
      <c r="T226" s="69"/>
      <c r="AB226" s="69"/>
      <c r="AC226" s="69"/>
    </row>
    <row r="227" spans="1:29" s="68" customFormat="1" ht="8.25" customHeight="1">
      <c r="A227" s="69"/>
      <c r="B227" s="69"/>
      <c r="J227" s="69"/>
      <c r="K227" s="69"/>
      <c r="S227" s="69"/>
      <c r="T227" s="69"/>
      <c r="AB227" s="69"/>
      <c r="AC227" s="69"/>
    </row>
    <row r="228" spans="1:29" s="68" customFormat="1" ht="8.25" customHeight="1">
      <c r="A228" s="69"/>
      <c r="B228" s="69"/>
      <c r="J228" s="69"/>
      <c r="K228" s="69"/>
      <c r="S228" s="69"/>
      <c r="T228" s="69"/>
      <c r="AB228" s="69"/>
      <c r="AC228" s="69"/>
    </row>
    <row r="229" spans="1:29" s="68" customFormat="1" ht="8.25" customHeight="1">
      <c r="A229" s="69"/>
      <c r="B229" s="69"/>
      <c r="J229" s="69"/>
      <c r="K229" s="69"/>
      <c r="S229" s="69"/>
      <c r="T229" s="69"/>
      <c r="AB229" s="69"/>
      <c r="AC229" s="69"/>
    </row>
    <row r="230" spans="1:29" s="68" customFormat="1" ht="8.25" customHeight="1">
      <c r="A230" s="69"/>
      <c r="B230" s="69"/>
      <c r="J230" s="69"/>
      <c r="K230" s="69"/>
      <c r="S230" s="69"/>
      <c r="T230" s="69"/>
      <c r="AB230" s="69"/>
      <c r="AC230" s="69"/>
    </row>
    <row r="231" spans="1:29" s="68" customFormat="1" ht="8.25" customHeight="1">
      <c r="A231" s="69"/>
      <c r="B231" s="69"/>
      <c r="J231" s="69"/>
      <c r="K231" s="69"/>
      <c r="S231" s="69"/>
      <c r="T231" s="69"/>
      <c r="AB231" s="69"/>
      <c r="AC231" s="69"/>
    </row>
    <row r="232" spans="1:29" s="68" customFormat="1" ht="8.25" customHeight="1">
      <c r="A232" s="69"/>
      <c r="B232" s="69"/>
      <c r="J232" s="69"/>
      <c r="K232" s="69"/>
      <c r="S232" s="69"/>
      <c r="T232" s="69"/>
      <c r="AB232" s="69"/>
      <c r="AC232" s="69"/>
    </row>
    <row r="233" spans="1:29" s="68" customFormat="1" ht="8.25" customHeight="1">
      <c r="A233" s="69"/>
      <c r="B233" s="69"/>
      <c r="J233" s="69"/>
      <c r="K233" s="69"/>
      <c r="S233" s="69"/>
      <c r="T233" s="69"/>
      <c r="AB233" s="69"/>
      <c r="AC233" s="69"/>
    </row>
    <row r="234" spans="1:29" s="68" customFormat="1" ht="8.25" customHeight="1">
      <c r="A234" s="69"/>
      <c r="B234" s="69"/>
      <c r="J234" s="69"/>
      <c r="K234" s="69"/>
      <c r="S234" s="69"/>
      <c r="T234" s="69"/>
      <c r="AB234" s="69"/>
      <c r="AC234" s="69"/>
    </row>
    <row r="235" spans="1:29" s="68" customFormat="1" ht="8.25" customHeight="1">
      <c r="A235" s="69"/>
      <c r="B235" s="69"/>
      <c r="J235" s="69"/>
      <c r="K235" s="69"/>
      <c r="S235" s="69"/>
      <c r="T235" s="69"/>
      <c r="AB235" s="69"/>
      <c r="AC235" s="69"/>
    </row>
    <row r="236" spans="1:29" s="68" customFormat="1" ht="8.25" customHeight="1">
      <c r="A236" s="69"/>
      <c r="B236" s="69"/>
      <c r="J236" s="69"/>
      <c r="K236" s="69"/>
      <c r="S236" s="69"/>
      <c r="T236" s="69"/>
      <c r="AB236" s="69"/>
      <c r="AC236" s="69"/>
    </row>
    <row r="237" spans="1:29" s="68" customFormat="1" ht="8.25" customHeight="1">
      <c r="A237" s="69"/>
      <c r="B237" s="69"/>
      <c r="J237" s="69"/>
      <c r="K237" s="69"/>
      <c r="S237" s="69"/>
      <c r="T237" s="69"/>
      <c r="AB237" s="69"/>
      <c r="AC237" s="69"/>
    </row>
    <row r="238" spans="1:29" s="68" customFormat="1" ht="8.25" customHeight="1">
      <c r="A238" s="69"/>
      <c r="B238" s="69"/>
      <c r="J238" s="69"/>
      <c r="K238" s="69"/>
      <c r="S238" s="69"/>
      <c r="T238" s="69"/>
      <c r="AB238" s="69"/>
      <c r="AC238" s="69"/>
    </row>
    <row r="239" spans="1:29" s="68" customFormat="1" ht="8.25" customHeight="1">
      <c r="A239" s="69"/>
      <c r="B239" s="69"/>
      <c r="J239" s="69"/>
      <c r="K239" s="69"/>
      <c r="S239" s="69"/>
      <c r="T239" s="69"/>
      <c r="AB239" s="69"/>
      <c r="AC239" s="69"/>
    </row>
    <row r="240" spans="1:29" s="68" customFormat="1" ht="8.25" customHeight="1">
      <c r="A240" s="69"/>
      <c r="B240" s="69"/>
      <c r="J240" s="69"/>
      <c r="K240" s="69"/>
      <c r="S240" s="69"/>
      <c r="T240" s="69"/>
      <c r="AB240" s="69"/>
      <c r="AC240" s="69"/>
    </row>
    <row r="241" spans="1:29" s="68" customFormat="1" ht="8.25" customHeight="1">
      <c r="A241" s="69"/>
      <c r="B241" s="69"/>
      <c r="J241" s="69"/>
      <c r="K241" s="69"/>
      <c r="S241" s="69"/>
      <c r="T241" s="69"/>
      <c r="AB241" s="69"/>
      <c r="AC241" s="69"/>
    </row>
    <row r="242" spans="1:29" s="68" customFormat="1" ht="8.25" customHeight="1">
      <c r="A242" s="69"/>
      <c r="B242" s="69"/>
      <c r="J242" s="69"/>
      <c r="K242" s="69"/>
      <c r="S242" s="69"/>
      <c r="T242" s="69"/>
      <c r="AB242" s="69"/>
      <c r="AC242" s="69"/>
    </row>
    <row r="243" spans="1:29" s="68" customFormat="1" ht="8.25" customHeight="1">
      <c r="A243" s="69"/>
      <c r="B243" s="69"/>
      <c r="J243" s="69"/>
      <c r="K243" s="69"/>
      <c r="S243" s="69"/>
      <c r="T243" s="69"/>
      <c r="AB243" s="69"/>
      <c r="AC243" s="69"/>
    </row>
    <row r="244" spans="1:29" s="68" customFormat="1" ht="8.25" customHeight="1">
      <c r="A244" s="69"/>
      <c r="B244" s="69"/>
      <c r="J244" s="69"/>
      <c r="K244" s="69"/>
      <c r="S244" s="69"/>
      <c r="T244" s="69"/>
      <c r="AB244" s="69"/>
      <c r="AC244" s="69"/>
    </row>
    <row r="245" spans="1:29" s="68" customFormat="1" ht="8.25" customHeight="1">
      <c r="A245" s="69"/>
      <c r="B245" s="69"/>
      <c r="J245" s="69"/>
      <c r="K245" s="69"/>
      <c r="S245" s="69"/>
      <c r="T245" s="69"/>
      <c r="AB245" s="69"/>
      <c r="AC245" s="69"/>
    </row>
    <row r="246" spans="1:29" s="68" customFormat="1" ht="8.25" customHeight="1">
      <c r="A246" s="69"/>
      <c r="B246" s="69"/>
      <c r="J246" s="69"/>
      <c r="K246" s="69"/>
      <c r="S246" s="69"/>
      <c r="T246" s="69"/>
      <c r="AB246" s="69"/>
      <c r="AC246" s="69"/>
    </row>
    <row r="247" spans="1:29" s="68" customFormat="1" ht="8.25" customHeight="1">
      <c r="A247" s="69"/>
      <c r="B247" s="69"/>
      <c r="J247" s="69"/>
      <c r="K247" s="69"/>
      <c r="S247" s="69"/>
      <c r="T247" s="69"/>
      <c r="AB247" s="69"/>
      <c r="AC247" s="69"/>
    </row>
    <row r="248" spans="1:29" s="68" customFormat="1" ht="8.25" customHeight="1">
      <c r="A248" s="69"/>
      <c r="B248" s="69"/>
      <c r="J248" s="69"/>
      <c r="K248" s="69"/>
      <c r="S248" s="69"/>
      <c r="T248" s="69"/>
      <c r="AB248" s="69"/>
      <c r="AC248" s="69"/>
    </row>
    <row r="249" spans="1:29" s="68" customFormat="1" ht="8.25" customHeight="1">
      <c r="A249" s="69"/>
      <c r="B249" s="69"/>
      <c r="J249" s="69"/>
      <c r="K249" s="69"/>
      <c r="S249" s="69"/>
      <c r="T249" s="69"/>
      <c r="AB249" s="69"/>
      <c r="AC249" s="69"/>
    </row>
    <row r="250" spans="1:29" s="68" customFormat="1" ht="8.25" customHeight="1">
      <c r="A250" s="69"/>
      <c r="B250" s="69"/>
      <c r="J250" s="69"/>
      <c r="K250" s="69"/>
      <c r="S250" s="69"/>
      <c r="T250" s="69"/>
      <c r="AB250" s="69"/>
      <c r="AC250" s="69"/>
    </row>
    <row r="251" spans="1:29" s="68" customFormat="1" ht="8.25" customHeight="1">
      <c r="A251" s="69"/>
      <c r="B251" s="69"/>
      <c r="J251" s="69"/>
      <c r="K251" s="69"/>
      <c r="S251" s="69"/>
      <c r="T251" s="69"/>
      <c r="AB251" s="69"/>
      <c r="AC251" s="69"/>
    </row>
    <row r="252" spans="1:29" s="68" customFormat="1" ht="8.25" customHeight="1">
      <c r="A252" s="69"/>
      <c r="B252" s="69"/>
      <c r="J252" s="69"/>
      <c r="K252" s="69"/>
      <c r="S252" s="69"/>
      <c r="T252" s="69"/>
      <c r="AB252" s="69"/>
      <c r="AC252" s="69"/>
    </row>
    <row r="253" spans="1:29" s="68" customFormat="1" ht="8.25" customHeight="1">
      <c r="A253" s="69"/>
      <c r="B253" s="69"/>
      <c r="J253" s="69"/>
      <c r="K253" s="69"/>
      <c r="S253" s="69"/>
      <c r="T253" s="69"/>
      <c r="AB253" s="69"/>
      <c r="AC253" s="69"/>
    </row>
    <row r="254" spans="1:29" s="68" customFormat="1" ht="8.25" customHeight="1">
      <c r="A254" s="69"/>
      <c r="B254" s="69"/>
      <c r="J254" s="69"/>
      <c r="K254" s="69"/>
      <c r="S254" s="69"/>
      <c r="T254" s="69"/>
      <c r="AB254" s="69"/>
      <c r="AC254" s="69"/>
    </row>
    <row r="255" spans="1:29" s="68" customFormat="1" ht="8.25" customHeight="1">
      <c r="A255" s="69"/>
      <c r="B255" s="69"/>
      <c r="J255" s="69"/>
      <c r="K255" s="69"/>
      <c r="S255" s="69"/>
      <c r="T255" s="69"/>
      <c r="AB255" s="69"/>
      <c r="AC255" s="69"/>
    </row>
    <row r="256" spans="1:29" s="68" customFormat="1" ht="8.25" customHeight="1">
      <c r="A256" s="69"/>
      <c r="B256" s="69"/>
      <c r="J256" s="69"/>
      <c r="K256" s="69"/>
      <c r="S256" s="69"/>
      <c r="T256" s="69"/>
      <c r="AB256" s="69"/>
      <c r="AC256" s="69"/>
    </row>
    <row r="257" spans="1:29" s="68" customFormat="1" ht="8.25" customHeight="1">
      <c r="A257" s="69"/>
      <c r="B257" s="69"/>
      <c r="J257" s="69"/>
      <c r="K257" s="69"/>
      <c r="S257" s="69"/>
      <c r="T257" s="69"/>
      <c r="AB257" s="69"/>
      <c r="AC257" s="69"/>
    </row>
    <row r="258" spans="1:29" s="68" customFormat="1" ht="8.25" customHeight="1">
      <c r="A258" s="69"/>
      <c r="B258" s="69"/>
      <c r="J258" s="69"/>
      <c r="K258" s="69"/>
      <c r="S258" s="69"/>
      <c r="T258" s="69"/>
      <c r="AB258" s="69"/>
      <c r="AC258" s="69"/>
    </row>
    <row r="259" spans="1:29" s="68" customFormat="1" ht="8.25" customHeight="1">
      <c r="A259" s="69"/>
      <c r="B259" s="69"/>
      <c r="J259" s="69"/>
      <c r="K259" s="69"/>
      <c r="S259" s="69"/>
      <c r="T259" s="69"/>
      <c r="AB259" s="69"/>
      <c r="AC259" s="69"/>
    </row>
    <row r="260" spans="1:29" s="68" customFormat="1" ht="8.25" customHeight="1">
      <c r="A260" s="69"/>
      <c r="B260" s="69"/>
      <c r="J260" s="69"/>
      <c r="K260" s="69"/>
      <c r="S260" s="69"/>
      <c r="T260" s="69"/>
      <c r="AB260" s="69"/>
      <c r="AC260" s="69"/>
    </row>
    <row r="261" spans="1:29" s="68" customFormat="1" ht="8.25" customHeight="1">
      <c r="A261" s="69"/>
      <c r="B261" s="69"/>
      <c r="J261" s="69"/>
      <c r="K261" s="69"/>
      <c r="S261" s="69"/>
      <c r="T261" s="69"/>
      <c r="AB261" s="69"/>
      <c r="AC261" s="69"/>
    </row>
    <row r="262" spans="1:29" s="68" customFormat="1" ht="8.25" customHeight="1">
      <c r="A262" s="69"/>
      <c r="B262" s="69"/>
      <c r="J262" s="69"/>
      <c r="K262" s="69"/>
      <c r="S262" s="69"/>
      <c r="T262" s="69"/>
      <c r="AB262" s="69"/>
      <c r="AC262" s="69"/>
    </row>
    <row r="263" spans="1:29" s="68" customFormat="1" ht="8.25" customHeight="1">
      <c r="A263" s="69"/>
      <c r="B263" s="69"/>
      <c r="J263" s="69"/>
      <c r="K263" s="69"/>
      <c r="S263" s="69"/>
      <c r="T263" s="69"/>
      <c r="AB263" s="69"/>
      <c r="AC263" s="69"/>
    </row>
    <row r="264" spans="1:29" s="68" customFormat="1" ht="8.25" customHeight="1">
      <c r="A264" s="69"/>
      <c r="B264" s="69"/>
      <c r="J264" s="69"/>
      <c r="K264" s="69"/>
      <c r="S264" s="69"/>
      <c r="T264" s="69"/>
      <c r="AB264" s="69"/>
      <c r="AC264" s="69"/>
    </row>
    <row r="265" spans="1:29" s="68" customFormat="1" ht="8.25" customHeight="1">
      <c r="A265" s="69"/>
      <c r="B265" s="69"/>
      <c r="J265" s="69"/>
      <c r="K265" s="69"/>
      <c r="S265" s="69"/>
      <c r="T265" s="69"/>
      <c r="AB265" s="69"/>
      <c r="AC265" s="69"/>
    </row>
    <row r="266" spans="1:29" s="68" customFormat="1" ht="8.25" customHeight="1">
      <c r="A266" s="69"/>
      <c r="B266" s="69"/>
      <c r="J266" s="69"/>
      <c r="K266" s="69"/>
      <c r="S266" s="69"/>
      <c r="T266" s="69"/>
      <c r="AB266" s="69"/>
      <c r="AC266" s="69"/>
    </row>
    <row r="267" spans="1:29" s="68" customFormat="1" ht="8.25" customHeight="1">
      <c r="A267" s="69"/>
      <c r="B267" s="69"/>
      <c r="J267" s="69"/>
      <c r="K267" s="69"/>
      <c r="S267" s="69"/>
      <c r="T267" s="69"/>
      <c r="AB267" s="69"/>
      <c r="AC267" s="69"/>
    </row>
    <row r="268" spans="1:29" s="68" customFormat="1" ht="8.25" customHeight="1">
      <c r="A268" s="69"/>
      <c r="B268" s="69"/>
      <c r="J268" s="69"/>
      <c r="K268" s="69"/>
      <c r="S268" s="69"/>
      <c r="T268" s="69"/>
      <c r="AB268" s="69"/>
      <c r="AC268" s="69"/>
    </row>
    <row r="269" spans="1:29" s="68" customFormat="1" ht="8.25" customHeight="1">
      <c r="A269" s="69"/>
      <c r="B269" s="69"/>
      <c r="J269" s="69"/>
      <c r="K269" s="69"/>
      <c r="S269" s="69"/>
      <c r="T269" s="69"/>
      <c r="AB269" s="69"/>
      <c r="AC269" s="69"/>
    </row>
    <row r="270" spans="1:29" s="68" customFormat="1" ht="8.25" customHeight="1">
      <c r="A270" s="69"/>
      <c r="B270" s="69"/>
      <c r="J270" s="69"/>
      <c r="K270" s="69"/>
      <c r="S270" s="69"/>
      <c r="T270" s="69"/>
      <c r="AB270" s="69"/>
      <c r="AC270" s="69"/>
    </row>
    <row r="271" spans="1:29" s="68" customFormat="1" ht="8.25" customHeight="1">
      <c r="A271" s="69"/>
      <c r="B271" s="69"/>
      <c r="J271" s="69"/>
      <c r="K271" s="69"/>
      <c r="S271" s="69"/>
      <c r="T271" s="69"/>
      <c r="AB271" s="69"/>
      <c r="AC271" s="69"/>
    </row>
    <row r="272" spans="1:29" s="68" customFormat="1" ht="8.25" customHeight="1">
      <c r="A272" s="69"/>
      <c r="B272" s="69"/>
      <c r="J272" s="69"/>
      <c r="K272" s="69"/>
      <c r="S272" s="69"/>
      <c r="T272" s="69"/>
      <c r="AB272" s="69"/>
      <c r="AC272" s="69"/>
    </row>
    <row r="273" spans="1:29" s="68" customFormat="1" ht="8.25" customHeight="1">
      <c r="A273" s="69"/>
      <c r="B273" s="69"/>
      <c r="J273" s="69"/>
      <c r="K273" s="69"/>
      <c r="S273" s="69"/>
      <c r="T273" s="69"/>
      <c r="AB273" s="69"/>
      <c r="AC273" s="69"/>
    </row>
    <row r="274" spans="1:29" s="68" customFormat="1" ht="8.25" customHeight="1">
      <c r="A274" s="69"/>
      <c r="B274" s="69"/>
      <c r="J274" s="69"/>
      <c r="K274" s="69"/>
      <c r="S274" s="69"/>
      <c r="T274" s="69"/>
      <c r="AB274" s="69"/>
      <c r="AC274" s="69"/>
    </row>
    <row r="275" spans="1:29" s="68" customFormat="1" ht="8.25" customHeight="1">
      <c r="A275" s="69"/>
      <c r="B275" s="69"/>
      <c r="J275" s="69"/>
      <c r="K275" s="69"/>
      <c r="S275" s="69"/>
      <c r="T275" s="69"/>
      <c r="AB275" s="69"/>
      <c r="AC275" s="69"/>
    </row>
    <row r="276" spans="1:29" s="68" customFormat="1" ht="8.25" customHeight="1">
      <c r="A276" s="69"/>
      <c r="B276" s="69"/>
      <c r="J276" s="69"/>
      <c r="K276" s="69"/>
      <c r="S276" s="69"/>
      <c r="T276" s="69"/>
      <c r="AB276" s="69"/>
      <c r="AC276" s="69"/>
    </row>
    <row r="277" spans="1:29" s="68" customFormat="1" ht="8.25" customHeight="1">
      <c r="A277" s="69"/>
      <c r="B277" s="69"/>
      <c r="J277" s="69"/>
      <c r="K277" s="69"/>
      <c r="S277" s="69"/>
      <c r="T277" s="69"/>
      <c r="AB277" s="69"/>
      <c r="AC277" s="69"/>
    </row>
    <row r="278" spans="1:29" s="68" customFormat="1" ht="8.25" customHeight="1">
      <c r="A278" s="69"/>
      <c r="B278" s="69"/>
      <c r="J278" s="69"/>
      <c r="K278" s="69"/>
      <c r="S278" s="69"/>
      <c r="T278" s="69"/>
      <c r="AB278" s="69"/>
      <c r="AC278" s="69"/>
    </row>
    <row r="279" spans="1:29" s="68" customFormat="1" ht="8.25" customHeight="1">
      <c r="A279" s="69"/>
      <c r="B279" s="69"/>
      <c r="J279" s="69"/>
      <c r="K279" s="69"/>
      <c r="S279" s="69"/>
      <c r="T279" s="69"/>
      <c r="AB279" s="69"/>
      <c r="AC279" s="69"/>
    </row>
    <row r="280" spans="1:29" s="68" customFormat="1" ht="8.25" customHeight="1">
      <c r="A280" s="69"/>
      <c r="B280" s="69"/>
      <c r="J280" s="69"/>
      <c r="K280" s="69"/>
      <c r="S280" s="69"/>
      <c r="T280" s="69"/>
      <c r="AB280" s="69"/>
      <c r="AC280" s="69"/>
    </row>
    <row r="281" spans="1:29" s="68" customFormat="1" ht="8.25" customHeight="1">
      <c r="A281" s="69"/>
      <c r="B281" s="69"/>
      <c r="J281" s="69"/>
      <c r="K281" s="69"/>
      <c r="S281" s="69"/>
      <c r="T281" s="69"/>
      <c r="AB281" s="69"/>
      <c r="AC281" s="69"/>
    </row>
    <row r="282" spans="1:29" s="68" customFormat="1" ht="8.25" customHeight="1">
      <c r="A282" s="69"/>
      <c r="B282" s="69"/>
      <c r="J282" s="69"/>
      <c r="K282" s="69"/>
      <c r="S282" s="69"/>
      <c r="T282" s="69"/>
      <c r="AB282" s="69"/>
      <c r="AC282" s="69"/>
    </row>
    <row r="283" spans="1:29" s="68" customFormat="1" ht="8.25" customHeight="1">
      <c r="A283" s="69"/>
      <c r="B283" s="69"/>
      <c r="J283" s="69"/>
      <c r="K283" s="69"/>
      <c r="S283" s="69"/>
      <c r="T283" s="69"/>
      <c r="AB283" s="69"/>
      <c r="AC283" s="69"/>
    </row>
    <row r="284" spans="1:29" s="68" customFormat="1" ht="8.25" customHeight="1">
      <c r="A284" s="69"/>
      <c r="B284" s="69"/>
      <c r="J284" s="69"/>
      <c r="K284" s="69"/>
      <c r="S284" s="69"/>
      <c r="T284" s="69"/>
      <c r="AB284" s="69"/>
      <c r="AC284" s="69"/>
    </row>
    <row r="285" spans="1:29" s="68" customFormat="1" ht="8.25" customHeight="1">
      <c r="A285" s="69"/>
      <c r="B285" s="69"/>
      <c r="J285" s="69"/>
      <c r="K285" s="69"/>
      <c r="S285" s="69"/>
      <c r="T285" s="69"/>
      <c r="AB285" s="69"/>
      <c r="AC285" s="69"/>
    </row>
    <row r="286" spans="1:29" s="68" customFormat="1" ht="8.25" customHeight="1">
      <c r="A286" s="69"/>
      <c r="B286" s="69"/>
      <c r="J286" s="69"/>
      <c r="K286" s="69"/>
      <c r="S286" s="69"/>
      <c r="T286" s="69"/>
      <c r="AB286" s="69"/>
      <c r="AC286" s="69"/>
    </row>
    <row r="287" spans="1:29" s="68" customFormat="1" ht="8.25" customHeight="1">
      <c r="A287" s="69"/>
      <c r="B287" s="69"/>
      <c r="J287" s="69"/>
      <c r="K287" s="69"/>
      <c r="S287" s="69"/>
      <c r="T287" s="69"/>
      <c r="AB287" s="69"/>
      <c r="AC287" s="69"/>
    </row>
    <row r="288" spans="1:29" s="68" customFormat="1" ht="8.25" customHeight="1">
      <c r="A288" s="69"/>
      <c r="B288" s="69"/>
      <c r="J288" s="69"/>
      <c r="K288" s="69"/>
      <c r="S288" s="69"/>
      <c r="T288" s="69"/>
      <c r="AB288" s="69"/>
      <c r="AC288" s="69"/>
    </row>
    <row r="289" spans="1:29" s="68" customFormat="1" ht="8.25" customHeight="1">
      <c r="A289" s="69"/>
      <c r="B289" s="69"/>
      <c r="J289" s="69"/>
      <c r="K289" s="69"/>
      <c r="S289" s="69"/>
      <c r="T289" s="69"/>
      <c r="AB289" s="69"/>
      <c r="AC289" s="69"/>
    </row>
    <row r="290" spans="1:29" s="68" customFormat="1" ht="8.25" customHeight="1">
      <c r="A290" s="69"/>
      <c r="B290" s="69"/>
      <c r="J290" s="69"/>
      <c r="K290" s="69"/>
      <c r="S290" s="69"/>
      <c r="T290" s="69"/>
      <c r="AB290" s="69"/>
      <c r="AC290" s="69"/>
    </row>
    <row r="291" spans="1:29" s="68" customFormat="1" ht="8.25" customHeight="1">
      <c r="A291" s="69"/>
      <c r="B291" s="69"/>
      <c r="J291" s="69"/>
      <c r="K291" s="69"/>
      <c r="S291" s="69"/>
      <c r="T291" s="69"/>
      <c r="AB291" s="69"/>
      <c r="AC291" s="69"/>
    </row>
    <row r="292" spans="1:29" s="68" customFormat="1" ht="8.25" customHeight="1">
      <c r="A292" s="69"/>
      <c r="B292" s="69"/>
      <c r="J292" s="69"/>
      <c r="K292" s="69"/>
      <c r="S292" s="69"/>
      <c r="T292" s="69"/>
      <c r="AB292" s="69"/>
      <c r="AC292" s="69"/>
    </row>
    <row r="293" spans="1:29" s="68" customFormat="1" ht="8.25" customHeight="1">
      <c r="A293" s="69"/>
      <c r="B293" s="69"/>
      <c r="J293" s="69"/>
      <c r="K293" s="69"/>
      <c r="S293" s="69"/>
      <c r="T293" s="69"/>
      <c r="AB293" s="69"/>
      <c r="AC293" s="69"/>
    </row>
    <row r="294" spans="1:29" s="68" customFormat="1" ht="8.25" customHeight="1">
      <c r="A294" s="69"/>
      <c r="B294" s="69"/>
      <c r="J294" s="69"/>
      <c r="K294" s="69"/>
      <c r="S294" s="69"/>
      <c r="T294" s="69"/>
      <c r="AB294" s="69"/>
      <c r="AC294" s="69"/>
    </row>
    <row r="295" spans="1:29" s="68" customFormat="1" ht="8.25" customHeight="1">
      <c r="A295" s="69"/>
      <c r="B295" s="69"/>
      <c r="J295" s="69"/>
      <c r="K295" s="69"/>
      <c r="S295" s="69"/>
      <c r="T295" s="69"/>
      <c r="AB295" s="69"/>
      <c r="AC295" s="69"/>
    </row>
    <row r="296" spans="1:29" s="68" customFormat="1" ht="8.25" customHeight="1">
      <c r="A296" s="69"/>
      <c r="B296" s="69"/>
      <c r="J296" s="69"/>
      <c r="K296" s="69"/>
      <c r="S296" s="69"/>
      <c r="T296" s="69"/>
      <c r="AB296" s="69"/>
      <c r="AC296" s="69"/>
    </row>
    <row r="297" spans="1:29" s="68" customFormat="1" ht="8.25" customHeight="1">
      <c r="A297" s="69"/>
      <c r="B297" s="69"/>
      <c r="J297" s="69"/>
      <c r="K297" s="69"/>
      <c r="S297" s="69"/>
      <c r="T297" s="69"/>
      <c r="AB297" s="69"/>
      <c r="AC297" s="69"/>
    </row>
    <row r="298" spans="1:29" s="68" customFormat="1" ht="8.25" customHeight="1">
      <c r="A298" s="69"/>
      <c r="B298" s="69"/>
      <c r="J298" s="69"/>
      <c r="K298" s="69"/>
      <c r="S298" s="69"/>
      <c r="T298" s="69"/>
      <c r="AB298" s="69"/>
      <c r="AC298" s="69"/>
    </row>
    <row r="299" spans="1:29" s="68" customFormat="1" ht="8.25" customHeight="1">
      <c r="A299" s="69"/>
      <c r="B299" s="69"/>
      <c r="J299" s="69"/>
      <c r="K299" s="69"/>
      <c r="S299" s="69"/>
      <c r="T299" s="69"/>
      <c r="AB299" s="69"/>
      <c r="AC299" s="69"/>
    </row>
  </sheetData>
  <dataConsolidate/>
  <mergeCells count="21">
    <mergeCell ref="F52:G52"/>
    <mergeCell ref="C6:I6"/>
    <mergeCell ref="L6:R6"/>
    <mergeCell ref="U6:AA6"/>
    <mergeCell ref="AD6:AJ6"/>
    <mergeCell ref="A6:B9"/>
    <mergeCell ref="J6:K9"/>
    <mergeCell ref="S6:T9"/>
    <mergeCell ref="AB6:AC9"/>
    <mergeCell ref="A3:I3"/>
    <mergeCell ref="J3:R3"/>
    <mergeCell ref="S3:AA3"/>
    <mergeCell ref="AB3:AJ3"/>
    <mergeCell ref="A4:I4"/>
    <mergeCell ref="J4:R4"/>
    <mergeCell ref="S4:AA4"/>
    <mergeCell ref="AB4:AJ4"/>
    <mergeCell ref="H5:I5"/>
    <mergeCell ref="Q5:R5"/>
    <mergeCell ref="Z5:AA5"/>
    <mergeCell ref="AI5:AJ5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="70" zoomScaleSheetLayoutView="70" workbookViewId="0">
      <selection activeCell="A2" sqref="A2"/>
    </sheetView>
  </sheetViews>
  <sheetFormatPr defaultColWidth="9" defaultRowHeight="15"/>
  <cols>
    <col min="1" max="1" width="8.625" style="97" customWidth="1"/>
    <col min="2" max="8" width="9.625" style="92" customWidth="1"/>
    <col min="9" max="9" width="9.625" style="80" customWidth="1"/>
    <col min="10" max="16384" width="9" style="92"/>
  </cols>
  <sheetData>
    <row r="1" spans="1:9" ht="5.0999999999999996" customHeight="1">
      <c r="A1" s="91"/>
      <c r="B1" s="91"/>
      <c r="C1" s="91"/>
      <c r="D1" s="91"/>
      <c r="E1" s="91"/>
      <c r="F1" s="91"/>
      <c r="G1" s="91"/>
      <c r="H1" s="91"/>
      <c r="I1" s="47"/>
    </row>
    <row r="2" spans="1:9" ht="50.1" customHeight="1">
      <c r="A2" s="93"/>
      <c r="B2" s="93"/>
      <c r="C2" s="93"/>
      <c r="D2" s="93"/>
      <c r="E2" s="93"/>
      <c r="F2" s="93"/>
      <c r="G2" s="93"/>
      <c r="H2" s="93"/>
      <c r="I2" s="93"/>
    </row>
    <row r="3" spans="1:9" s="94" customFormat="1" ht="21" customHeight="1">
      <c r="A3" s="542" t="s">
        <v>701</v>
      </c>
      <c r="B3" s="484"/>
      <c r="C3" s="484"/>
      <c r="D3" s="484"/>
      <c r="E3" s="484"/>
      <c r="F3" s="484"/>
      <c r="G3" s="484"/>
      <c r="H3" s="484"/>
      <c r="I3" s="484"/>
    </row>
    <row r="4" spans="1:9" s="94" customFormat="1" ht="20.100000000000001" customHeight="1">
      <c r="A4" s="543" t="s">
        <v>42</v>
      </c>
      <c r="B4" s="524"/>
      <c r="C4" s="524"/>
      <c r="D4" s="524"/>
      <c r="E4" s="524"/>
      <c r="F4" s="524"/>
      <c r="G4" s="524"/>
      <c r="H4" s="524"/>
      <c r="I4" s="524"/>
    </row>
    <row r="5" spans="1:9" s="97" customFormat="1" ht="20.100000000000001" customHeight="1">
      <c r="A5" s="95" t="s">
        <v>43</v>
      </c>
      <c r="B5" s="238"/>
      <c r="C5" s="238"/>
      <c r="D5" s="238"/>
      <c r="E5" s="238"/>
      <c r="F5" s="238"/>
      <c r="G5" s="238"/>
      <c r="H5" s="238"/>
      <c r="I5" s="96" t="s">
        <v>44</v>
      </c>
    </row>
    <row r="6" spans="1:9" s="98" customFormat="1" ht="20.100000000000001" customHeight="1">
      <c r="A6" s="494" t="s">
        <v>385</v>
      </c>
      <c r="B6" s="487" t="s">
        <v>381</v>
      </c>
      <c r="C6" s="488"/>
      <c r="D6" s="544" t="s">
        <v>382</v>
      </c>
      <c r="E6" s="488"/>
      <c r="F6" s="544" t="s">
        <v>383</v>
      </c>
      <c r="G6" s="488"/>
      <c r="H6" s="544" t="s">
        <v>376</v>
      </c>
      <c r="I6" s="488"/>
    </row>
    <row r="7" spans="1:9" s="98" customFormat="1" ht="20.100000000000001" customHeight="1">
      <c r="A7" s="495"/>
      <c r="B7" s="545" t="s">
        <v>45</v>
      </c>
      <c r="C7" s="492"/>
      <c r="D7" s="491" t="s">
        <v>46</v>
      </c>
      <c r="E7" s="492"/>
      <c r="F7" s="491" t="s">
        <v>47</v>
      </c>
      <c r="G7" s="492"/>
      <c r="H7" s="491" t="s">
        <v>48</v>
      </c>
      <c r="I7" s="492"/>
    </row>
    <row r="8" spans="1:9" s="98" customFormat="1" ht="20.100000000000001" customHeight="1">
      <c r="A8" s="495"/>
      <c r="B8" s="360" t="s">
        <v>374</v>
      </c>
      <c r="C8" s="330" t="s">
        <v>375</v>
      </c>
      <c r="D8" s="330" t="s">
        <v>374</v>
      </c>
      <c r="E8" s="330" t="s">
        <v>375</v>
      </c>
      <c r="F8" s="330" t="s">
        <v>374</v>
      </c>
      <c r="G8" s="330" t="s">
        <v>375</v>
      </c>
      <c r="H8" s="330" t="s">
        <v>374</v>
      </c>
      <c r="I8" s="330" t="s">
        <v>375</v>
      </c>
    </row>
    <row r="9" spans="1:9" s="98" customFormat="1" ht="28.5" customHeight="1">
      <c r="A9" s="496"/>
      <c r="B9" s="361" t="s">
        <v>49</v>
      </c>
      <c r="C9" s="337" t="s">
        <v>50</v>
      </c>
      <c r="D9" s="337" t="s">
        <v>49</v>
      </c>
      <c r="E9" s="337" t="s">
        <v>50</v>
      </c>
      <c r="F9" s="337" t="s">
        <v>49</v>
      </c>
      <c r="G9" s="337" t="s">
        <v>50</v>
      </c>
      <c r="H9" s="337" t="s">
        <v>49</v>
      </c>
      <c r="I9" s="337" t="s">
        <v>50</v>
      </c>
    </row>
    <row r="10" spans="1:9" s="98" customFormat="1" ht="36.4" customHeight="1">
      <c r="A10" s="125">
        <v>2016</v>
      </c>
      <c r="B10" s="157">
        <v>692</v>
      </c>
      <c r="C10" s="157">
        <v>436947</v>
      </c>
      <c r="D10" s="157">
        <v>269</v>
      </c>
      <c r="E10" s="157">
        <v>220547</v>
      </c>
      <c r="F10" s="157">
        <v>306</v>
      </c>
      <c r="G10" s="157">
        <v>120773</v>
      </c>
      <c r="H10" s="157" t="s">
        <v>26</v>
      </c>
      <c r="I10" s="106" t="s">
        <v>26</v>
      </c>
    </row>
    <row r="11" spans="1:9" s="98" customFormat="1" ht="36.4" customHeight="1">
      <c r="A11" s="125">
        <v>2017</v>
      </c>
      <c r="B11" s="157">
        <v>659</v>
      </c>
      <c r="C11" s="157">
        <v>618965</v>
      </c>
      <c r="D11" s="157">
        <v>247</v>
      </c>
      <c r="E11" s="157">
        <v>330890</v>
      </c>
      <c r="F11" s="157">
        <v>248</v>
      </c>
      <c r="G11" s="157">
        <v>87631</v>
      </c>
      <c r="H11" s="157" t="s">
        <v>26</v>
      </c>
      <c r="I11" s="106" t="s">
        <v>26</v>
      </c>
    </row>
    <row r="12" spans="1:9" s="98" customFormat="1" ht="36.4" customHeight="1">
      <c r="A12" s="125">
        <v>2018</v>
      </c>
      <c r="B12" s="157">
        <v>625</v>
      </c>
      <c r="C12" s="157">
        <v>538736</v>
      </c>
      <c r="D12" s="157">
        <v>230</v>
      </c>
      <c r="E12" s="157">
        <v>248173</v>
      </c>
      <c r="F12" s="157">
        <v>234</v>
      </c>
      <c r="G12" s="157">
        <v>140761</v>
      </c>
      <c r="H12" s="157">
        <v>1</v>
      </c>
      <c r="I12" s="106">
        <v>41</v>
      </c>
    </row>
    <row r="13" spans="1:9" s="98" customFormat="1" ht="36.4" customHeight="1">
      <c r="A13" s="125">
        <v>2019</v>
      </c>
      <c r="B13" s="157">
        <v>558</v>
      </c>
      <c r="C13" s="157">
        <v>456249</v>
      </c>
      <c r="D13" s="157">
        <v>121</v>
      </c>
      <c r="E13" s="157">
        <v>181114</v>
      </c>
      <c r="F13" s="157">
        <v>226</v>
      </c>
      <c r="G13" s="157">
        <v>97214</v>
      </c>
      <c r="H13" s="157">
        <v>9</v>
      </c>
      <c r="I13" s="106">
        <v>363</v>
      </c>
    </row>
    <row r="14" spans="1:9" s="98" customFormat="1" ht="36.4" customHeight="1">
      <c r="A14" s="125">
        <v>2020</v>
      </c>
      <c r="B14" s="37">
        <v>551</v>
      </c>
      <c r="C14" s="37">
        <v>414210</v>
      </c>
      <c r="D14" s="37">
        <v>74</v>
      </c>
      <c r="E14" s="37">
        <v>112961</v>
      </c>
      <c r="F14" s="37">
        <v>264</v>
      </c>
      <c r="G14" s="37">
        <v>109943</v>
      </c>
      <c r="H14" s="37" t="s">
        <v>384</v>
      </c>
      <c r="I14" s="107" t="s">
        <v>384</v>
      </c>
    </row>
    <row r="15" spans="1:9" s="98" customFormat="1" ht="36.4" customHeight="1">
      <c r="A15" s="241">
        <v>2021</v>
      </c>
      <c r="B15" s="222">
        <v>565</v>
      </c>
      <c r="C15" s="222">
        <v>347575</v>
      </c>
      <c r="D15" s="222">
        <v>92</v>
      </c>
      <c r="E15" s="222">
        <v>98109</v>
      </c>
      <c r="F15" s="222">
        <v>282</v>
      </c>
      <c r="G15" s="222">
        <v>108972</v>
      </c>
      <c r="H15" s="222">
        <v>1</v>
      </c>
      <c r="I15" s="255">
        <v>462</v>
      </c>
    </row>
    <row r="16" spans="1:9" s="98" customFormat="1" ht="23.1" customHeight="1">
      <c r="A16" s="494" t="s">
        <v>385</v>
      </c>
      <c r="B16" s="487" t="s">
        <v>377</v>
      </c>
      <c r="C16" s="488"/>
      <c r="D16" s="544" t="s">
        <v>378</v>
      </c>
      <c r="E16" s="488"/>
      <c r="F16" s="544" t="s">
        <v>379</v>
      </c>
      <c r="G16" s="488"/>
      <c r="H16" s="544" t="s">
        <v>380</v>
      </c>
      <c r="I16" s="488"/>
    </row>
    <row r="17" spans="1:9" s="98" customFormat="1" ht="20.100000000000001" customHeight="1">
      <c r="A17" s="495"/>
      <c r="B17" s="545" t="s">
        <v>52</v>
      </c>
      <c r="C17" s="492"/>
      <c r="D17" s="491" t="s">
        <v>53</v>
      </c>
      <c r="E17" s="492"/>
      <c r="F17" s="491" t="s">
        <v>54</v>
      </c>
      <c r="G17" s="492"/>
      <c r="H17" s="491" t="s">
        <v>55</v>
      </c>
      <c r="I17" s="492"/>
    </row>
    <row r="18" spans="1:9" s="98" customFormat="1" ht="20.100000000000001" customHeight="1">
      <c r="A18" s="495"/>
      <c r="B18" s="360" t="s">
        <v>374</v>
      </c>
      <c r="C18" s="330" t="s">
        <v>375</v>
      </c>
      <c r="D18" s="330" t="s">
        <v>374</v>
      </c>
      <c r="E18" s="330" t="s">
        <v>375</v>
      </c>
      <c r="F18" s="330" t="s">
        <v>374</v>
      </c>
      <c r="G18" s="330" t="s">
        <v>375</v>
      </c>
      <c r="H18" s="330" t="s">
        <v>374</v>
      </c>
      <c r="I18" s="330" t="s">
        <v>375</v>
      </c>
    </row>
    <row r="19" spans="1:9" s="99" customFormat="1" ht="28.5" customHeight="1">
      <c r="A19" s="496"/>
      <c r="B19" s="361" t="s">
        <v>49</v>
      </c>
      <c r="C19" s="337" t="s">
        <v>50</v>
      </c>
      <c r="D19" s="337" t="s">
        <v>49</v>
      </c>
      <c r="E19" s="337" t="s">
        <v>50</v>
      </c>
      <c r="F19" s="337" t="s">
        <v>49</v>
      </c>
      <c r="G19" s="337" t="s">
        <v>50</v>
      </c>
      <c r="H19" s="337" t="s">
        <v>49</v>
      </c>
      <c r="I19" s="337" t="s">
        <v>50</v>
      </c>
    </row>
    <row r="20" spans="1:9" ht="36.4" customHeight="1">
      <c r="A20" s="125">
        <v>2016</v>
      </c>
      <c r="B20" s="157">
        <v>27</v>
      </c>
      <c r="C20" s="157">
        <v>16811</v>
      </c>
      <c r="D20" s="157">
        <v>26</v>
      </c>
      <c r="E20" s="157">
        <v>26074</v>
      </c>
      <c r="F20" s="157">
        <v>2</v>
      </c>
      <c r="G20" s="157">
        <v>420</v>
      </c>
      <c r="H20" s="157">
        <v>62</v>
      </c>
      <c r="I20" s="106">
        <v>52322</v>
      </c>
    </row>
    <row r="21" spans="1:9" ht="36.4" customHeight="1">
      <c r="A21" s="125">
        <v>2017</v>
      </c>
      <c r="B21" s="157">
        <v>42</v>
      </c>
      <c r="C21" s="157">
        <v>43005</v>
      </c>
      <c r="D21" s="157">
        <v>42</v>
      </c>
      <c r="E21" s="157">
        <v>55273</v>
      </c>
      <c r="F21" s="157">
        <v>1</v>
      </c>
      <c r="G21" s="157">
        <v>66</v>
      </c>
      <c r="H21" s="157">
        <v>79</v>
      </c>
      <c r="I21" s="106">
        <v>102101</v>
      </c>
    </row>
    <row r="22" spans="1:9" ht="36.4" customHeight="1">
      <c r="A22" s="125">
        <v>2018</v>
      </c>
      <c r="B22" s="157">
        <v>43</v>
      </c>
      <c r="C22" s="157">
        <v>46618</v>
      </c>
      <c r="D22" s="157">
        <v>49</v>
      </c>
      <c r="E22" s="157">
        <v>43250</v>
      </c>
      <c r="F22" s="157">
        <v>5</v>
      </c>
      <c r="G22" s="157">
        <v>138</v>
      </c>
      <c r="H22" s="157">
        <v>63</v>
      </c>
      <c r="I22" s="106">
        <v>59756</v>
      </c>
    </row>
    <row r="23" spans="1:9" ht="36.4" customHeight="1">
      <c r="A23" s="125">
        <v>2019</v>
      </c>
      <c r="B23" s="157">
        <v>67</v>
      </c>
      <c r="C23" s="157">
        <v>47605</v>
      </c>
      <c r="D23" s="157">
        <v>56</v>
      </c>
      <c r="E23" s="157">
        <v>57507</v>
      </c>
      <c r="F23" s="157">
        <v>3</v>
      </c>
      <c r="G23" s="157">
        <v>2756</v>
      </c>
      <c r="H23" s="157">
        <v>76</v>
      </c>
      <c r="I23" s="106">
        <v>69690</v>
      </c>
    </row>
    <row r="24" spans="1:9" ht="36.4" customHeight="1">
      <c r="A24" s="125">
        <v>2020</v>
      </c>
      <c r="B24" s="37">
        <v>114</v>
      </c>
      <c r="C24" s="37">
        <v>94337</v>
      </c>
      <c r="D24" s="37">
        <v>43</v>
      </c>
      <c r="E24" s="37">
        <v>60682</v>
      </c>
      <c r="F24" s="37">
        <v>1</v>
      </c>
      <c r="G24" s="37">
        <v>244</v>
      </c>
      <c r="H24" s="37">
        <v>55</v>
      </c>
      <c r="I24" s="107">
        <v>36043</v>
      </c>
    </row>
    <row r="25" spans="1:9" ht="36.4" customHeight="1">
      <c r="A25" s="241">
        <v>2021</v>
      </c>
      <c r="B25" s="222">
        <v>65</v>
      </c>
      <c r="C25" s="222">
        <v>46656</v>
      </c>
      <c r="D25" s="222">
        <v>43</v>
      </c>
      <c r="E25" s="222">
        <v>33932</v>
      </c>
      <c r="F25" s="222" t="s">
        <v>384</v>
      </c>
      <c r="G25" s="222" t="s">
        <v>384</v>
      </c>
      <c r="H25" s="222">
        <v>82</v>
      </c>
      <c r="I25" s="255">
        <v>59443</v>
      </c>
    </row>
    <row r="26" spans="1:9" s="101" customFormat="1" ht="15.95" customHeight="1">
      <c r="A26" s="547" t="s">
        <v>56</v>
      </c>
      <c r="B26" s="548"/>
      <c r="C26" s="548"/>
      <c r="D26" s="100"/>
      <c r="E26" s="100"/>
      <c r="F26" s="549"/>
      <c r="G26" s="549"/>
      <c r="H26" s="549"/>
      <c r="I26" s="549"/>
    </row>
    <row r="27" spans="1:9" s="102" customFormat="1" ht="15.95" customHeight="1">
      <c r="A27" s="546" t="s">
        <v>57</v>
      </c>
      <c r="B27" s="546"/>
      <c r="C27" s="546"/>
      <c r="I27" s="103"/>
    </row>
    <row r="28" spans="1:9" ht="12" customHeight="1">
      <c r="I28" s="104"/>
    </row>
    <row r="29" spans="1:9" ht="15" customHeight="1">
      <c r="H29" s="105"/>
      <c r="I29" s="14"/>
    </row>
    <row r="30" spans="1:9" ht="12" customHeight="1">
      <c r="I30" s="104"/>
    </row>
    <row r="31" spans="1:9" ht="12" customHeight="1">
      <c r="I31" s="104"/>
    </row>
    <row r="32" spans="1:9" ht="12" customHeight="1">
      <c r="I32" s="104"/>
    </row>
    <row r="33" spans="1:9" ht="12" customHeight="1">
      <c r="A33" s="92"/>
      <c r="I33" s="104"/>
    </row>
    <row r="34" spans="1:9" ht="12" customHeight="1">
      <c r="A34" s="92"/>
      <c r="I34" s="104"/>
    </row>
    <row r="35" spans="1:9" ht="12" customHeight="1">
      <c r="A35" s="92"/>
      <c r="I35" s="104"/>
    </row>
    <row r="36" spans="1:9" ht="12" customHeight="1">
      <c r="A36" s="92"/>
      <c r="I36" s="104"/>
    </row>
    <row r="37" spans="1:9" ht="12" customHeight="1">
      <c r="A37" s="92"/>
      <c r="I37" s="104"/>
    </row>
    <row r="38" spans="1:9" ht="12" customHeight="1">
      <c r="A38" s="92"/>
      <c r="I38" s="104"/>
    </row>
    <row r="39" spans="1:9" ht="12" customHeight="1">
      <c r="A39" s="92"/>
      <c r="I39" s="104"/>
    </row>
    <row r="40" spans="1:9" ht="12" customHeight="1">
      <c r="A40" s="92"/>
      <c r="I40" s="104"/>
    </row>
    <row r="41" spans="1:9" ht="12" customHeight="1">
      <c r="A41" s="92"/>
      <c r="I41" s="104"/>
    </row>
    <row r="42" spans="1:9" ht="12" customHeight="1">
      <c r="A42" s="92"/>
      <c r="I42" s="104"/>
    </row>
    <row r="43" spans="1:9" ht="12" customHeight="1">
      <c r="A43" s="92"/>
      <c r="I43" s="104"/>
    </row>
    <row r="44" spans="1:9" ht="12" customHeight="1">
      <c r="A44" s="92"/>
      <c r="I44" s="104"/>
    </row>
    <row r="45" spans="1:9" ht="12" customHeight="1">
      <c r="A45" s="92"/>
      <c r="I45" s="104"/>
    </row>
  </sheetData>
  <mergeCells count="23">
    <mergeCell ref="B16:C16"/>
    <mergeCell ref="D16:E16"/>
    <mergeCell ref="F16:G16"/>
    <mergeCell ref="H16:I16"/>
    <mergeCell ref="A27:C27"/>
    <mergeCell ref="B17:C17"/>
    <mergeCell ref="D17:E17"/>
    <mergeCell ref="F17:G17"/>
    <mergeCell ref="H17:I17"/>
    <mergeCell ref="A26:C26"/>
    <mergeCell ref="F26:I26"/>
    <mergeCell ref="A16:A19"/>
    <mergeCell ref="A3:I3"/>
    <mergeCell ref="A4:I4"/>
    <mergeCell ref="B6:C6"/>
    <mergeCell ref="D6:E6"/>
    <mergeCell ref="F6:G6"/>
    <mergeCell ref="H6:I6"/>
    <mergeCell ref="A6:A9"/>
    <mergeCell ref="B7:C7"/>
    <mergeCell ref="D7:E7"/>
    <mergeCell ref="F7:G7"/>
    <mergeCell ref="H7:I7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view="pageBreakPreview" zoomScale="70" zoomScaleSheetLayoutView="70" workbookViewId="0">
      <selection activeCell="A2" sqref="A2"/>
    </sheetView>
  </sheetViews>
  <sheetFormatPr defaultColWidth="9" defaultRowHeight="14.25"/>
  <cols>
    <col min="1" max="1" width="8.625" style="80" customWidth="1"/>
    <col min="2" max="3" width="9.125" style="80" customWidth="1"/>
    <col min="4" max="7" width="9.125" style="25" customWidth="1"/>
    <col min="8" max="8" width="10.625" style="25" customWidth="1"/>
    <col min="9" max="9" width="10.875" style="25" customWidth="1"/>
    <col min="10" max="10" width="10.125" style="25" customWidth="1"/>
    <col min="11" max="13" width="9.5" style="25" customWidth="1"/>
    <col min="14" max="14" width="11.75" style="25" customWidth="1"/>
    <col min="15" max="18" width="8.625" style="25" customWidth="1"/>
    <col min="19" max="19" width="8.375" style="25" customWidth="1"/>
    <col min="20" max="20" width="9" style="25" hidden="1" customWidth="1"/>
    <col min="21" max="16384" width="9" style="25"/>
  </cols>
  <sheetData>
    <row r="1" spans="1:23" ht="5.0999999999999996" customHeight="1"/>
    <row r="2" spans="1:23" ht="50.1" customHeight="1">
      <c r="A2" s="43"/>
      <c r="B2" s="43"/>
      <c r="C2" s="43"/>
      <c r="D2" s="43"/>
      <c r="E2" s="43"/>
      <c r="F2" s="43"/>
      <c r="G2" s="43"/>
      <c r="H2" s="43"/>
      <c r="I2" s="43"/>
      <c r="J2" s="38"/>
      <c r="K2" s="38"/>
      <c r="L2" s="38"/>
      <c r="M2" s="38"/>
      <c r="N2" s="38"/>
      <c r="O2" s="38"/>
      <c r="P2" s="38"/>
      <c r="Q2" s="38"/>
      <c r="R2" s="38"/>
    </row>
    <row r="3" spans="1:23" s="40" customFormat="1" ht="21" customHeight="1">
      <c r="A3" s="483" t="s">
        <v>530</v>
      </c>
      <c r="B3" s="483"/>
      <c r="C3" s="483"/>
      <c r="D3" s="483"/>
      <c r="E3" s="483"/>
      <c r="F3" s="483"/>
      <c r="G3" s="483"/>
      <c r="H3" s="483"/>
      <c r="I3" s="483"/>
      <c r="J3" s="483" t="s">
        <v>531</v>
      </c>
      <c r="K3" s="483"/>
      <c r="L3" s="483"/>
      <c r="M3" s="483"/>
      <c r="N3" s="483"/>
      <c r="O3" s="483"/>
      <c r="P3" s="483"/>
      <c r="Q3" s="483"/>
      <c r="R3" s="483"/>
    </row>
    <row r="4" spans="1:23" s="40" customFormat="1" ht="20.100000000000001" customHeight="1">
      <c r="A4" s="485" t="s">
        <v>257</v>
      </c>
      <c r="B4" s="485"/>
      <c r="C4" s="485"/>
      <c r="D4" s="485"/>
      <c r="E4" s="485"/>
      <c r="F4" s="485"/>
      <c r="G4" s="485"/>
      <c r="H4" s="485"/>
      <c r="I4" s="485"/>
      <c r="J4" s="485" t="s">
        <v>258</v>
      </c>
      <c r="K4" s="485"/>
      <c r="L4" s="485"/>
      <c r="M4" s="485"/>
      <c r="N4" s="485"/>
      <c r="O4" s="485"/>
      <c r="P4" s="485"/>
      <c r="Q4" s="485"/>
      <c r="R4" s="485"/>
    </row>
    <row r="5" spans="1:23" s="28" customFormat="1" ht="20.100000000000001" customHeight="1">
      <c r="A5" s="81" t="s">
        <v>259</v>
      </c>
      <c r="B5" s="26"/>
      <c r="C5" s="25"/>
      <c r="D5" s="26"/>
      <c r="E5" s="26"/>
      <c r="F5" s="26"/>
      <c r="G5" s="26"/>
      <c r="H5" s="541" t="s">
        <v>260</v>
      </c>
      <c r="I5" s="541"/>
      <c r="J5" s="81" t="s">
        <v>259</v>
      </c>
      <c r="K5" s="81"/>
      <c r="L5" s="81"/>
      <c r="M5" s="82"/>
      <c r="N5" s="26"/>
      <c r="O5" s="26"/>
      <c r="P5" s="26"/>
      <c r="Q5" s="541" t="s">
        <v>260</v>
      </c>
      <c r="R5" s="541"/>
    </row>
    <row r="6" spans="1:23" s="29" customFormat="1" ht="24.95" customHeight="1">
      <c r="A6" s="494" t="s">
        <v>292</v>
      </c>
      <c r="B6" s="553" t="s">
        <v>538</v>
      </c>
      <c r="C6" s="551"/>
      <c r="D6" s="551"/>
      <c r="E6" s="551"/>
      <c r="F6" s="551"/>
      <c r="G6" s="551"/>
      <c r="H6" s="551"/>
      <c r="I6" s="551"/>
      <c r="J6" s="494" t="s">
        <v>523</v>
      </c>
      <c r="K6" s="552" t="s">
        <v>534</v>
      </c>
      <c r="L6" s="552"/>
      <c r="M6" s="552"/>
      <c r="N6" s="553"/>
      <c r="O6" s="555" t="s">
        <v>535</v>
      </c>
      <c r="P6" s="552"/>
      <c r="Q6" s="552"/>
      <c r="R6" s="553"/>
    </row>
    <row r="7" spans="1:23" s="29" customFormat="1" ht="24.95" customHeight="1">
      <c r="A7" s="495"/>
      <c r="B7" s="544" t="s">
        <v>401</v>
      </c>
      <c r="C7" s="550"/>
      <c r="D7" s="551" t="s">
        <v>533</v>
      </c>
      <c r="E7" s="551"/>
      <c r="F7" s="551"/>
      <c r="G7" s="551"/>
      <c r="H7" s="551"/>
      <c r="I7" s="551"/>
      <c r="J7" s="495"/>
      <c r="K7" s="552" t="s">
        <v>524</v>
      </c>
      <c r="L7" s="552"/>
      <c r="M7" s="552"/>
      <c r="N7" s="553"/>
      <c r="O7" s="493" t="s">
        <v>386</v>
      </c>
      <c r="P7" s="550"/>
      <c r="Q7" s="493" t="s">
        <v>387</v>
      </c>
      <c r="R7" s="550"/>
    </row>
    <row r="8" spans="1:23" s="29" customFormat="1" ht="24.95" customHeight="1">
      <c r="A8" s="495"/>
      <c r="B8" s="489"/>
      <c r="C8" s="490"/>
      <c r="D8" s="493" t="s">
        <v>388</v>
      </c>
      <c r="E8" s="550"/>
      <c r="F8" s="493" t="s">
        <v>389</v>
      </c>
      <c r="G8" s="550"/>
      <c r="H8" s="493" t="s">
        <v>390</v>
      </c>
      <c r="I8" s="550"/>
      <c r="J8" s="495"/>
      <c r="K8" s="554" t="s">
        <v>525</v>
      </c>
      <c r="L8" s="550"/>
      <c r="M8" s="362" t="s">
        <v>526</v>
      </c>
      <c r="N8" s="363"/>
      <c r="O8" s="489"/>
      <c r="P8" s="490"/>
      <c r="Q8" s="489"/>
      <c r="R8" s="490"/>
    </row>
    <row r="9" spans="1:23" s="29" customFormat="1" ht="35.1" customHeight="1">
      <c r="A9" s="495"/>
      <c r="B9" s="491"/>
      <c r="C9" s="492"/>
      <c r="D9" s="556" t="s">
        <v>261</v>
      </c>
      <c r="E9" s="492"/>
      <c r="F9" s="556" t="s">
        <v>262</v>
      </c>
      <c r="G9" s="557"/>
      <c r="H9" s="556" t="s">
        <v>263</v>
      </c>
      <c r="I9" s="557"/>
      <c r="J9" s="495"/>
      <c r="K9" s="558" t="s">
        <v>264</v>
      </c>
      <c r="L9" s="492"/>
      <c r="M9" s="556" t="s">
        <v>265</v>
      </c>
      <c r="N9" s="492"/>
      <c r="O9" s="556" t="s">
        <v>266</v>
      </c>
      <c r="P9" s="557"/>
      <c r="Q9" s="556" t="s">
        <v>267</v>
      </c>
      <c r="R9" s="557"/>
    </row>
    <row r="10" spans="1:23" s="29" customFormat="1" ht="20.100000000000001" customHeight="1">
      <c r="A10" s="495"/>
      <c r="B10" s="364" t="s">
        <v>527</v>
      </c>
      <c r="C10" s="364" t="s">
        <v>528</v>
      </c>
      <c r="D10" s="365" t="s">
        <v>529</v>
      </c>
      <c r="E10" s="366" t="s">
        <v>391</v>
      </c>
      <c r="F10" s="365" t="s">
        <v>392</v>
      </c>
      <c r="G10" s="363" t="s">
        <v>391</v>
      </c>
      <c r="H10" s="365" t="s">
        <v>392</v>
      </c>
      <c r="I10" s="367" t="s">
        <v>391</v>
      </c>
      <c r="J10" s="495"/>
      <c r="K10" s="364" t="s">
        <v>392</v>
      </c>
      <c r="L10" s="366" t="s">
        <v>391</v>
      </c>
      <c r="M10" s="365" t="s">
        <v>392</v>
      </c>
      <c r="N10" s="366" t="s">
        <v>391</v>
      </c>
      <c r="O10" s="365" t="s">
        <v>392</v>
      </c>
      <c r="P10" s="363" t="s">
        <v>391</v>
      </c>
      <c r="Q10" s="365" t="s">
        <v>392</v>
      </c>
      <c r="R10" s="363" t="s">
        <v>391</v>
      </c>
    </row>
    <row r="11" spans="1:23" s="34" customFormat="1" ht="20.100000000000001" customHeight="1">
      <c r="A11" s="496"/>
      <c r="B11" s="368" t="s">
        <v>268</v>
      </c>
      <c r="C11" s="331" t="s">
        <v>269</v>
      </c>
      <c r="D11" s="331" t="s">
        <v>268</v>
      </c>
      <c r="E11" s="331" t="s">
        <v>269</v>
      </c>
      <c r="F11" s="331" t="s">
        <v>268</v>
      </c>
      <c r="G11" s="331" t="s">
        <v>269</v>
      </c>
      <c r="H11" s="331" t="s">
        <v>268</v>
      </c>
      <c r="I11" s="331" t="s">
        <v>269</v>
      </c>
      <c r="J11" s="496"/>
      <c r="K11" s="368" t="s">
        <v>268</v>
      </c>
      <c r="L11" s="331" t="s">
        <v>269</v>
      </c>
      <c r="M11" s="331" t="s">
        <v>268</v>
      </c>
      <c r="N11" s="331" t="s">
        <v>269</v>
      </c>
      <c r="O11" s="331" t="s">
        <v>268</v>
      </c>
      <c r="P11" s="331" t="s">
        <v>269</v>
      </c>
      <c r="Q11" s="331" t="s">
        <v>268</v>
      </c>
      <c r="R11" s="331" t="s">
        <v>269</v>
      </c>
    </row>
    <row r="12" spans="1:23" s="84" customFormat="1" ht="30.6" customHeight="1">
      <c r="A12" s="35">
        <v>2016</v>
      </c>
      <c r="B12" s="157">
        <v>9814</v>
      </c>
      <c r="C12" s="157">
        <v>3241</v>
      </c>
      <c r="D12" s="157">
        <v>7764</v>
      </c>
      <c r="E12" s="157">
        <v>2449</v>
      </c>
      <c r="F12" s="157">
        <v>368</v>
      </c>
      <c r="G12" s="157">
        <v>76</v>
      </c>
      <c r="H12" s="157">
        <v>1180</v>
      </c>
      <c r="I12" s="106">
        <v>267</v>
      </c>
      <c r="J12" s="35">
        <v>2016</v>
      </c>
      <c r="K12" s="157" t="s">
        <v>26</v>
      </c>
      <c r="L12" s="157" t="s">
        <v>26</v>
      </c>
      <c r="M12" s="157" t="s">
        <v>26</v>
      </c>
      <c r="N12" s="157" t="s">
        <v>26</v>
      </c>
      <c r="O12" s="157">
        <v>616</v>
      </c>
      <c r="P12" s="157">
        <v>328</v>
      </c>
      <c r="Q12" s="157">
        <v>90</v>
      </c>
      <c r="R12" s="106">
        <v>67</v>
      </c>
      <c r="S12" s="83"/>
    </row>
    <row r="13" spans="1:23" s="85" customFormat="1" ht="30.6" customHeight="1">
      <c r="A13" s="35">
        <v>2017</v>
      </c>
      <c r="B13" s="157">
        <v>10202</v>
      </c>
      <c r="C13" s="157">
        <v>3910</v>
      </c>
      <c r="D13" s="157">
        <v>8464</v>
      </c>
      <c r="E13" s="157">
        <v>2870</v>
      </c>
      <c r="F13" s="157">
        <v>513</v>
      </c>
      <c r="G13" s="157">
        <v>93</v>
      </c>
      <c r="H13" s="157">
        <v>580</v>
      </c>
      <c r="I13" s="106">
        <v>251</v>
      </c>
      <c r="J13" s="35">
        <v>2017</v>
      </c>
      <c r="K13" s="157" t="s">
        <v>26</v>
      </c>
      <c r="L13" s="157" t="s">
        <v>26</v>
      </c>
      <c r="M13" s="157" t="s">
        <v>26</v>
      </c>
      <c r="N13" s="157" t="s">
        <v>26</v>
      </c>
      <c r="O13" s="157">
        <v>792</v>
      </c>
      <c r="P13" s="157">
        <v>291</v>
      </c>
      <c r="Q13" s="157">
        <v>212</v>
      </c>
      <c r="R13" s="106">
        <v>140</v>
      </c>
    </row>
    <row r="14" spans="1:23" s="85" customFormat="1" ht="30.6" customHeight="1">
      <c r="A14" s="35">
        <v>2018</v>
      </c>
      <c r="B14" s="157">
        <v>10123</v>
      </c>
      <c r="C14" s="157">
        <v>2780</v>
      </c>
      <c r="D14" s="157">
        <v>8538</v>
      </c>
      <c r="E14" s="157">
        <v>1758</v>
      </c>
      <c r="F14" s="157">
        <v>815</v>
      </c>
      <c r="G14" s="157">
        <v>84</v>
      </c>
      <c r="H14" s="157">
        <v>343</v>
      </c>
      <c r="I14" s="106">
        <v>209</v>
      </c>
      <c r="J14" s="35">
        <v>2018</v>
      </c>
      <c r="K14" s="157" t="s">
        <v>26</v>
      </c>
      <c r="L14" s="157" t="s">
        <v>26</v>
      </c>
      <c r="M14" s="157" t="s">
        <v>26</v>
      </c>
      <c r="N14" s="157" t="s">
        <v>26</v>
      </c>
      <c r="O14" s="157">
        <v>530</v>
      </c>
      <c r="P14" s="157">
        <v>263</v>
      </c>
      <c r="Q14" s="157">
        <v>236</v>
      </c>
      <c r="R14" s="106">
        <v>231</v>
      </c>
      <c r="V14" s="86"/>
      <c r="W14" s="86"/>
    </row>
    <row r="15" spans="1:23" s="85" customFormat="1" ht="30.6" customHeight="1">
      <c r="A15" s="35">
        <v>2019</v>
      </c>
      <c r="B15" s="157">
        <f>SUM(D15,F15,H15,B27,D27,F27)</f>
        <v>7811</v>
      </c>
      <c r="C15" s="157">
        <f>SUM(E15,G15,I15,C27,G27)</f>
        <v>3746</v>
      </c>
      <c r="D15" s="157">
        <v>6183</v>
      </c>
      <c r="E15" s="157">
        <v>1988</v>
      </c>
      <c r="F15" s="157">
        <v>699</v>
      </c>
      <c r="G15" s="157">
        <v>186</v>
      </c>
      <c r="H15" s="157">
        <v>370</v>
      </c>
      <c r="I15" s="106">
        <v>523</v>
      </c>
      <c r="J15" s="35">
        <v>2019</v>
      </c>
      <c r="K15" s="157" t="s">
        <v>26</v>
      </c>
      <c r="L15" s="157" t="s">
        <v>26</v>
      </c>
      <c r="M15" s="157" t="s">
        <v>26</v>
      </c>
      <c r="N15" s="157" t="s">
        <v>26</v>
      </c>
      <c r="O15" s="157">
        <v>420</v>
      </c>
      <c r="P15" s="157">
        <v>312</v>
      </c>
      <c r="Q15" s="157">
        <v>161</v>
      </c>
      <c r="R15" s="106">
        <v>107</v>
      </c>
    </row>
    <row r="16" spans="1:23" s="85" customFormat="1" ht="30.6" customHeight="1">
      <c r="A16" s="35">
        <v>2020</v>
      </c>
      <c r="B16" s="157">
        <v>1870</v>
      </c>
      <c r="C16" s="157">
        <v>1720</v>
      </c>
      <c r="D16" s="157">
        <v>1053</v>
      </c>
      <c r="E16" s="157">
        <v>711</v>
      </c>
      <c r="F16" s="157">
        <v>102</v>
      </c>
      <c r="G16" s="157">
        <v>26</v>
      </c>
      <c r="H16" s="157">
        <v>84</v>
      </c>
      <c r="I16" s="158">
        <v>229</v>
      </c>
      <c r="J16" s="35">
        <v>2020</v>
      </c>
      <c r="K16" s="157" t="s">
        <v>26</v>
      </c>
      <c r="L16" s="157" t="s">
        <v>26</v>
      </c>
      <c r="M16" s="157" t="s">
        <v>26</v>
      </c>
      <c r="N16" s="157" t="s">
        <v>26</v>
      </c>
      <c r="O16" s="157">
        <v>444</v>
      </c>
      <c r="P16" s="157">
        <v>300</v>
      </c>
      <c r="Q16" s="157">
        <v>193</v>
      </c>
      <c r="R16" s="158">
        <v>144</v>
      </c>
    </row>
    <row r="17" spans="1:23" s="87" customFormat="1" ht="30.6" customHeight="1">
      <c r="A17" s="201">
        <v>2021</v>
      </c>
      <c r="B17" s="222">
        <v>10103</v>
      </c>
      <c r="C17" s="222">
        <v>3028</v>
      </c>
      <c r="D17" s="222">
        <v>8303</v>
      </c>
      <c r="E17" s="222">
        <v>1248</v>
      </c>
      <c r="F17" s="222">
        <v>540</v>
      </c>
      <c r="G17" s="222">
        <v>993</v>
      </c>
      <c r="H17" s="222">
        <v>528</v>
      </c>
      <c r="I17" s="255">
        <v>431</v>
      </c>
      <c r="J17" s="201">
        <v>2021</v>
      </c>
      <c r="K17" s="222" t="s">
        <v>26</v>
      </c>
      <c r="L17" s="222" t="s">
        <v>26</v>
      </c>
      <c r="M17" s="222" t="s">
        <v>26</v>
      </c>
      <c r="N17" s="222" t="s">
        <v>26</v>
      </c>
      <c r="O17" s="222">
        <v>732</v>
      </c>
      <c r="P17" s="222">
        <v>513</v>
      </c>
      <c r="Q17" s="222">
        <v>169</v>
      </c>
      <c r="R17" s="255">
        <v>98</v>
      </c>
    </row>
    <row r="18" spans="1:23" s="22" customFormat="1" ht="24.95" customHeight="1">
      <c r="A18" s="494" t="s">
        <v>292</v>
      </c>
      <c r="B18" s="552" t="s">
        <v>532</v>
      </c>
      <c r="C18" s="552"/>
      <c r="D18" s="552"/>
      <c r="E18" s="552"/>
      <c r="F18" s="552"/>
      <c r="G18" s="552"/>
      <c r="H18" s="552"/>
      <c r="I18" s="553"/>
      <c r="J18" s="494" t="s">
        <v>292</v>
      </c>
      <c r="K18" s="552" t="s">
        <v>535</v>
      </c>
      <c r="L18" s="552"/>
      <c r="M18" s="552"/>
      <c r="N18" s="552"/>
      <c r="O18" s="552"/>
      <c r="P18" s="552"/>
      <c r="Q18" s="552"/>
      <c r="R18" s="553"/>
    </row>
    <row r="19" spans="1:23" s="22" customFormat="1" ht="32.1" customHeight="1">
      <c r="A19" s="495"/>
      <c r="B19" s="498" t="s">
        <v>536</v>
      </c>
      <c r="C19" s="552"/>
      <c r="D19" s="552"/>
      <c r="E19" s="552"/>
      <c r="F19" s="552"/>
      <c r="G19" s="553"/>
      <c r="H19" s="544" t="s">
        <v>537</v>
      </c>
      <c r="I19" s="550"/>
      <c r="J19" s="495"/>
      <c r="K19" s="554" t="s">
        <v>397</v>
      </c>
      <c r="L19" s="550"/>
      <c r="M19" s="493" t="s">
        <v>398</v>
      </c>
      <c r="N19" s="550"/>
      <c r="O19" s="493" t="s">
        <v>393</v>
      </c>
      <c r="P19" s="550"/>
      <c r="Q19" s="493" t="s">
        <v>399</v>
      </c>
      <c r="R19" s="550"/>
    </row>
    <row r="20" spans="1:23" s="22" customFormat="1" ht="24.95" customHeight="1">
      <c r="A20" s="495"/>
      <c r="B20" s="554" t="s">
        <v>394</v>
      </c>
      <c r="C20" s="550"/>
      <c r="D20" s="493" t="s">
        <v>395</v>
      </c>
      <c r="E20" s="550"/>
      <c r="F20" s="493" t="s">
        <v>396</v>
      </c>
      <c r="G20" s="550"/>
      <c r="H20" s="493" t="s">
        <v>400</v>
      </c>
      <c r="I20" s="550"/>
      <c r="J20" s="495"/>
      <c r="K20" s="369"/>
      <c r="L20" s="370"/>
      <c r="M20" s="369"/>
      <c r="N20" s="370"/>
      <c r="O20" s="369"/>
      <c r="P20" s="370"/>
      <c r="Q20" s="369"/>
      <c r="R20" s="370"/>
    </row>
    <row r="21" spans="1:23" s="22" customFormat="1" ht="35.1" customHeight="1">
      <c r="A21" s="495"/>
      <c r="B21" s="558" t="s">
        <v>270</v>
      </c>
      <c r="C21" s="557"/>
      <c r="D21" s="556" t="s">
        <v>271</v>
      </c>
      <c r="E21" s="557"/>
      <c r="F21" s="556" t="s">
        <v>272</v>
      </c>
      <c r="G21" s="557"/>
      <c r="H21" s="500" t="s">
        <v>273</v>
      </c>
      <c r="I21" s="500"/>
      <c r="J21" s="495"/>
      <c r="K21" s="558" t="s">
        <v>274</v>
      </c>
      <c r="L21" s="557"/>
      <c r="M21" s="556" t="s">
        <v>275</v>
      </c>
      <c r="N21" s="557"/>
      <c r="O21" s="556" t="s">
        <v>276</v>
      </c>
      <c r="P21" s="557"/>
      <c r="Q21" s="491" t="s">
        <v>277</v>
      </c>
      <c r="R21" s="492"/>
    </row>
    <row r="22" spans="1:23" s="22" customFormat="1" ht="20.100000000000001" customHeight="1">
      <c r="A22" s="495"/>
      <c r="B22" s="364" t="s">
        <v>392</v>
      </c>
      <c r="C22" s="363" t="s">
        <v>391</v>
      </c>
      <c r="D22" s="365" t="s">
        <v>392</v>
      </c>
      <c r="E22" s="363" t="s">
        <v>391</v>
      </c>
      <c r="F22" s="365" t="s">
        <v>392</v>
      </c>
      <c r="G22" s="366" t="s">
        <v>391</v>
      </c>
      <c r="H22" s="365" t="s">
        <v>392</v>
      </c>
      <c r="I22" s="371" t="s">
        <v>391</v>
      </c>
      <c r="J22" s="495"/>
      <c r="K22" s="364" t="s">
        <v>392</v>
      </c>
      <c r="L22" s="372" t="s">
        <v>391</v>
      </c>
      <c r="M22" s="365" t="s">
        <v>392</v>
      </c>
      <c r="N22" s="363" t="s">
        <v>391</v>
      </c>
      <c r="O22" s="365" t="s">
        <v>392</v>
      </c>
      <c r="P22" s="363" t="s">
        <v>391</v>
      </c>
      <c r="Q22" s="365" t="s">
        <v>527</v>
      </c>
      <c r="R22" s="363" t="s">
        <v>391</v>
      </c>
    </row>
    <row r="23" spans="1:23" s="22" customFormat="1" ht="20.100000000000001" customHeight="1">
      <c r="A23" s="496"/>
      <c r="B23" s="368" t="s">
        <v>268</v>
      </c>
      <c r="C23" s="331" t="s">
        <v>278</v>
      </c>
      <c r="D23" s="331" t="s">
        <v>268</v>
      </c>
      <c r="E23" s="331" t="s">
        <v>278</v>
      </c>
      <c r="F23" s="331" t="s">
        <v>268</v>
      </c>
      <c r="G23" s="331" t="s">
        <v>278</v>
      </c>
      <c r="H23" s="331" t="s">
        <v>268</v>
      </c>
      <c r="I23" s="331" t="s">
        <v>278</v>
      </c>
      <c r="J23" s="496"/>
      <c r="K23" s="368" t="s">
        <v>268</v>
      </c>
      <c r="L23" s="373" t="s">
        <v>278</v>
      </c>
      <c r="M23" s="331" t="s">
        <v>268</v>
      </c>
      <c r="N23" s="331" t="s">
        <v>278</v>
      </c>
      <c r="O23" s="331" t="s">
        <v>268</v>
      </c>
      <c r="P23" s="331" t="s">
        <v>278</v>
      </c>
      <c r="Q23" s="331" t="s">
        <v>268</v>
      </c>
      <c r="R23" s="331" t="s">
        <v>278</v>
      </c>
    </row>
    <row r="24" spans="1:23" ht="30.6" customHeight="1">
      <c r="A24" s="35">
        <v>2016</v>
      </c>
      <c r="B24" s="109">
        <v>354</v>
      </c>
      <c r="C24" s="109">
        <v>400</v>
      </c>
      <c r="D24" s="157" t="s">
        <v>26</v>
      </c>
      <c r="E24" s="157" t="s">
        <v>26</v>
      </c>
      <c r="F24" s="109">
        <v>148</v>
      </c>
      <c r="G24" s="109">
        <v>49</v>
      </c>
      <c r="H24" s="109" t="s">
        <v>26</v>
      </c>
      <c r="I24" s="110" t="s">
        <v>26</v>
      </c>
      <c r="J24" s="35">
        <v>2016</v>
      </c>
      <c r="K24" s="109">
        <v>8598</v>
      </c>
      <c r="L24" s="109">
        <v>2353</v>
      </c>
      <c r="M24" s="109">
        <v>105</v>
      </c>
      <c r="N24" s="109">
        <v>210</v>
      </c>
      <c r="O24" s="109">
        <v>15</v>
      </c>
      <c r="P24" s="109">
        <v>48</v>
      </c>
      <c r="Q24" s="109">
        <v>390</v>
      </c>
      <c r="R24" s="110">
        <v>235</v>
      </c>
      <c r="V24" s="88"/>
      <c r="W24" s="88"/>
    </row>
    <row r="25" spans="1:23" ht="30.6" customHeight="1">
      <c r="A25" s="35">
        <v>2017</v>
      </c>
      <c r="B25" s="109">
        <v>450</v>
      </c>
      <c r="C25" s="109">
        <v>634</v>
      </c>
      <c r="D25" s="157" t="s">
        <v>26</v>
      </c>
      <c r="E25" s="157" t="s">
        <v>26</v>
      </c>
      <c r="F25" s="109">
        <v>195</v>
      </c>
      <c r="G25" s="109">
        <v>62</v>
      </c>
      <c r="H25" s="109" t="s">
        <v>26</v>
      </c>
      <c r="I25" s="110" t="s">
        <v>26</v>
      </c>
      <c r="J25" s="35">
        <v>2017</v>
      </c>
      <c r="K25" s="109">
        <v>8570</v>
      </c>
      <c r="L25" s="109">
        <v>2024</v>
      </c>
      <c r="M25" s="109">
        <v>103</v>
      </c>
      <c r="N25" s="109">
        <v>186</v>
      </c>
      <c r="O25" s="109">
        <v>110</v>
      </c>
      <c r="P25" s="109">
        <v>786</v>
      </c>
      <c r="Q25" s="109">
        <v>415</v>
      </c>
      <c r="R25" s="110">
        <v>484</v>
      </c>
    </row>
    <row r="26" spans="1:23" ht="30.6" customHeight="1">
      <c r="A26" s="35">
        <v>2018</v>
      </c>
      <c r="B26" s="109">
        <v>385</v>
      </c>
      <c r="C26" s="109">
        <v>727</v>
      </c>
      <c r="D26" s="157" t="s">
        <v>26</v>
      </c>
      <c r="E26" s="157" t="s">
        <v>26</v>
      </c>
      <c r="F26" s="109">
        <v>42</v>
      </c>
      <c r="G26" s="109">
        <v>2</v>
      </c>
      <c r="H26" s="157" t="s">
        <v>26</v>
      </c>
      <c r="I26" s="106" t="s">
        <v>26</v>
      </c>
      <c r="J26" s="35">
        <v>2018</v>
      </c>
      <c r="K26" s="109">
        <v>7989</v>
      </c>
      <c r="L26" s="109">
        <v>1131</v>
      </c>
      <c r="M26" s="109">
        <v>492</v>
      </c>
      <c r="N26" s="109">
        <v>519</v>
      </c>
      <c r="O26" s="109">
        <v>41</v>
      </c>
      <c r="P26" s="109">
        <v>244</v>
      </c>
      <c r="Q26" s="109">
        <v>835</v>
      </c>
      <c r="R26" s="110">
        <v>392</v>
      </c>
    </row>
    <row r="27" spans="1:23" ht="30.6" customHeight="1">
      <c r="A27" s="35">
        <v>2019</v>
      </c>
      <c r="B27" s="109">
        <v>527</v>
      </c>
      <c r="C27" s="109">
        <v>1030</v>
      </c>
      <c r="D27" s="157" t="s">
        <v>26</v>
      </c>
      <c r="E27" s="157" t="s">
        <v>26</v>
      </c>
      <c r="F27" s="109">
        <v>32</v>
      </c>
      <c r="G27" s="109">
        <v>19</v>
      </c>
      <c r="H27" s="157" t="s">
        <v>26</v>
      </c>
      <c r="I27" s="106" t="s">
        <v>26</v>
      </c>
      <c r="J27" s="35">
        <v>2019</v>
      </c>
      <c r="K27" s="109">
        <v>6657</v>
      </c>
      <c r="L27" s="109">
        <v>1856</v>
      </c>
      <c r="M27" s="109">
        <v>191</v>
      </c>
      <c r="N27" s="109">
        <v>570</v>
      </c>
      <c r="O27" s="109">
        <v>91</v>
      </c>
      <c r="P27" s="109">
        <v>706</v>
      </c>
      <c r="Q27" s="109">
        <v>291</v>
      </c>
      <c r="R27" s="110">
        <v>195</v>
      </c>
    </row>
    <row r="28" spans="1:23" ht="30.6" customHeight="1">
      <c r="A28" s="35">
        <v>2020</v>
      </c>
      <c r="B28" s="109">
        <v>534</v>
      </c>
      <c r="C28" s="109">
        <v>750</v>
      </c>
      <c r="D28" s="157" t="s">
        <v>26</v>
      </c>
      <c r="E28" s="157" t="s">
        <v>26</v>
      </c>
      <c r="F28" s="109">
        <v>2</v>
      </c>
      <c r="G28" s="109">
        <v>6</v>
      </c>
      <c r="H28" s="157">
        <v>95</v>
      </c>
      <c r="I28" s="158">
        <v>39</v>
      </c>
      <c r="J28" s="35">
        <v>2020</v>
      </c>
      <c r="K28" s="109">
        <v>758</v>
      </c>
      <c r="L28" s="109">
        <v>378</v>
      </c>
      <c r="M28" s="109">
        <v>143</v>
      </c>
      <c r="N28" s="109">
        <v>402</v>
      </c>
      <c r="O28" s="109">
        <v>58</v>
      </c>
      <c r="P28" s="109">
        <v>378</v>
      </c>
      <c r="Q28" s="109">
        <v>274</v>
      </c>
      <c r="R28" s="111">
        <v>156</v>
      </c>
    </row>
    <row r="29" spans="1:23" s="89" customFormat="1" ht="30.6" customHeight="1">
      <c r="A29" s="201">
        <v>2021</v>
      </c>
      <c r="B29" s="199">
        <v>635</v>
      </c>
      <c r="C29" s="199">
        <v>1168</v>
      </c>
      <c r="D29" s="222" t="s">
        <v>26</v>
      </c>
      <c r="E29" s="222" t="s">
        <v>26</v>
      </c>
      <c r="F29" s="199">
        <v>18</v>
      </c>
      <c r="G29" s="199">
        <v>55</v>
      </c>
      <c r="H29" s="222">
        <v>79</v>
      </c>
      <c r="I29" s="243">
        <v>27</v>
      </c>
      <c r="J29" s="201">
        <v>2021</v>
      </c>
      <c r="K29" s="199">
        <v>8759</v>
      </c>
      <c r="L29" s="199">
        <v>1327</v>
      </c>
      <c r="M29" s="199">
        <v>129</v>
      </c>
      <c r="N29" s="199">
        <v>663</v>
      </c>
      <c r="O29" s="199">
        <v>49</v>
      </c>
      <c r="P29" s="199">
        <v>267</v>
      </c>
      <c r="Q29" s="199">
        <v>265</v>
      </c>
      <c r="R29" s="200">
        <v>160</v>
      </c>
    </row>
    <row r="30" spans="1:23" s="22" customFormat="1" ht="15.95" customHeight="1">
      <c r="A30" s="559" t="s">
        <v>279</v>
      </c>
      <c r="B30" s="548"/>
      <c r="C30" s="108"/>
      <c r="J30" s="154" t="s">
        <v>279</v>
      </c>
      <c r="K30" s="154"/>
      <c r="L30" s="154"/>
    </row>
  </sheetData>
  <mergeCells count="50">
    <mergeCell ref="A30:B30"/>
    <mergeCell ref="Q19:R19"/>
    <mergeCell ref="B20:C20"/>
    <mergeCell ref="D20:E20"/>
    <mergeCell ref="F20:G20"/>
    <mergeCell ref="H20:I20"/>
    <mergeCell ref="B21:C21"/>
    <mergeCell ref="D21:E21"/>
    <mergeCell ref="F21:G21"/>
    <mergeCell ref="H21:I21"/>
    <mergeCell ref="K21:L21"/>
    <mergeCell ref="B19:G19"/>
    <mergeCell ref="H19:I19"/>
    <mergeCell ref="O6:R6"/>
    <mergeCell ref="B18:I18"/>
    <mergeCell ref="K18:R18"/>
    <mergeCell ref="M21:N21"/>
    <mergeCell ref="O21:P21"/>
    <mergeCell ref="Q21:R21"/>
    <mergeCell ref="K19:L19"/>
    <mergeCell ref="M19:N19"/>
    <mergeCell ref="O19:P19"/>
    <mergeCell ref="M9:N9"/>
    <mergeCell ref="O9:P9"/>
    <mergeCell ref="D9:E9"/>
    <mergeCell ref="F9:G9"/>
    <mergeCell ref="H9:I9"/>
    <mergeCell ref="K9:L9"/>
    <mergeCell ref="Q9:R9"/>
    <mergeCell ref="A3:I3"/>
    <mergeCell ref="J3:R3"/>
    <mergeCell ref="A4:I4"/>
    <mergeCell ref="J4:R4"/>
    <mergeCell ref="D7:I7"/>
    <mergeCell ref="K7:N7"/>
    <mergeCell ref="O7:P8"/>
    <mergeCell ref="Q7:R8"/>
    <mergeCell ref="D8:E8"/>
    <mergeCell ref="F8:G8"/>
    <mergeCell ref="H8:I8"/>
    <mergeCell ref="K8:L8"/>
    <mergeCell ref="H5:I5"/>
    <mergeCell ref="Q5:R5"/>
    <mergeCell ref="B6:I6"/>
    <mergeCell ref="K6:N6"/>
    <mergeCell ref="A6:A11"/>
    <mergeCell ref="J6:J11"/>
    <mergeCell ref="A18:A23"/>
    <mergeCell ref="J18:J23"/>
    <mergeCell ref="B7:C9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1"/>
  <sheetViews>
    <sheetView view="pageBreakPreview" zoomScale="70" zoomScaleSheetLayoutView="70" workbookViewId="0">
      <selection activeCell="A2" sqref="A2"/>
    </sheetView>
  </sheetViews>
  <sheetFormatPr defaultColWidth="9" defaultRowHeight="14.25"/>
  <cols>
    <col min="1" max="1" width="10.125" style="108" customWidth="1"/>
    <col min="2" max="2" width="9.125" style="112" customWidth="1"/>
    <col min="3" max="3" width="9.75" style="108" customWidth="1"/>
    <col min="4" max="4" width="9.25" style="108" customWidth="1"/>
    <col min="5" max="5" width="8.75" style="108" customWidth="1"/>
    <col min="6" max="6" width="9.25" style="108" customWidth="1"/>
    <col min="7" max="7" width="8.75" style="108" customWidth="1"/>
    <col min="8" max="9" width="9.75" style="108" customWidth="1"/>
    <col min="10" max="10" width="10.125" style="108" customWidth="1"/>
    <col min="11" max="11" width="8.75" style="22" customWidth="1"/>
    <col min="12" max="12" width="9.375" style="22" customWidth="1"/>
    <col min="13" max="13" width="9" style="22" customWidth="1"/>
    <col min="14" max="14" width="9.25" style="22" customWidth="1"/>
    <col min="15" max="15" width="8.75" style="22" customWidth="1"/>
    <col min="16" max="16" width="9.375" style="22" customWidth="1"/>
    <col min="17" max="17" width="9.25" style="22" customWidth="1"/>
    <col min="18" max="18" width="10.75" style="22" customWidth="1"/>
    <col min="19" max="16384" width="9" style="22"/>
  </cols>
  <sheetData>
    <row r="1" spans="1:54" ht="5.0999999999999996" customHeight="1"/>
    <row r="2" spans="1:54" ht="50.1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54" s="40" customFormat="1" ht="21" customHeight="1">
      <c r="A3" s="483" t="s">
        <v>567</v>
      </c>
      <c r="B3" s="483"/>
      <c r="C3" s="483"/>
      <c r="D3" s="483"/>
      <c r="E3" s="483"/>
      <c r="F3" s="483"/>
      <c r="G3" s="483"/>
      <c r="H3" s="483"/>
      <c r="I3" s="483"/>
      <c r="J3" s="483" t="s">
        <v>568</v>
      </c>
      <c r="K3" s="483"/>
      <c r="L3" s="483"/>
      <c r="M3" s="483"/>
      <c r="N3" s="483"/>
      <c r="O3" s="483"/>
      <c r="P3" s="483"/>
      <c r="Q3" s="483"/>
      <c r="R3" s="483"/>
    </row>
    <row r="4" spans="1:54" s="40" customFormat="1" ht="20.100000000000001" customHeight="1">
      <c r="A4" s="592" t="s">
        <v>78</v>
      </c>
      <c r="B4" s="592"/>
      <c r="C4" s="592"/>
      <c r="D4" s="592"/>
      <c r="E4" s="592"/>
      <c r="F4" s="592"/>
      <c r="G4" s="592"/>
      <c r="H4" s="592"/>
      <c r="I4" s="592"/>
      <c r="J4" s="592" t="s">
        <v>79</v>
      </c>
      <c r="K4" s="592"/>
      <c r="L4" s="592"/>
      <c r="M4" s="592"/>
      <c r="N4" s="592"/>
      <c r="O4" s="592"/>
      <c r="P4" s="592"/>
      <c r="Q4" s="592"/>
      <c r="R4" s="592"/>
    </row>
    <row r="5" spans="1:54" s="29" customFormat="1" ht="15.75" customHeight="1">
      <c r="A5" s="81" t="s">
        <v>80</v>
      </c>
      <c r="B5" s="82"/>
      <c r="C5" s="113"/>
      <c r="D5" s="593"/>
      <c r="E5" s="593"/>
      <c r="F5" s="593"/>
      <c r="G5" s="82"/>
      <c r="H5" s="82"/>
      <c r="I5" s="153" t="s">
        <v>81</v>
      </c>
      <c r="J5" s="81" t="s">
        <v>80</v>
      </c>
      <c r="K5" s="114"/>
      <c r="L5" s="114"/>
      <c r="M5" s="114"/>
      <c r="N5" s="114"/>
      <c r="O5" s="114"/>
      <c r="P5" s="114"/>
      <c r="Q5" s="153"/>
      <c r="R5" s="153" t="s">
        <v>81</v>
      </c>
    </row>
    <row r="6" spans="1:54" s="29" customFormat="1" ht="18.600000000000001" customHeight="1">
      <c r="A6" s="574" t="s">
        <v>539</v>
      </c>
      <c r="B6" s="487" t="s">
        <v>569</v>
      </c>
      <c r="C6" s="487"/>
      <c r="D6" s="488"/>
      <c r="E6" s="493" t="s">
        <v>540</v>
      </c>
      <c r="F6" s="550"/>
      <c r="G6" s="555" t="s">
        <v>467</v>
      </c>
      <c r="H6" s="552"/>
      <c r="I6" s="553"/>
      <c r="J6" s="574" t="s">
        <v>539</v>
      </c>
      <c r="K6" s="552" t="s">
        <v>570</v>
      </c>
      <c r="L6" s="552"/>
      <c r="M6" s="552"/>
      <c r="N6" s="552"/>
      <c r="O6" s="552"/>
      <c r="P6" s="552"/>
      <c r="Q6" s="552"/>
      <c r="R6" s="553"/>
    </row>
    <row r="7" spans="1:54" s="29" customFormat="1" ht="18.600000000000001" customHeight="1">
      <c r="A7" s="563"/>
      <c r="B7" s="594"/>
      <c r="C7" s="594"/>
      <c r="D7" s="595"/>
      <c r="E7" s="489"/>
      <c r="F7" s="490"/>
      <c r="G7" s="493" t="s">
        <v>541</v>
      </c>
      <c r="H7" s="550"/>
      <c r="I7" s="360" t="s">
        <v>542</v>
      </c>
      <c r="J7" s="563"/>
      <c r="K7" s="554" t="s">
        <v>571</v>
      </c>
      <c r="L7" s="554"/>
      <c r="M7" s="554"/>
      <c r="N7" s="493" t="s">
        <v>572</v>
      </c>
      <c r="O7" s="554"/>
      <c r="P7" s="554"/>
      <c r="Q7" s="550"/>
      <c r="R7" s="494" t="s">
        <v>573</v>
      </c>
    </row>
    <row r="8" spans="1:54" s="29" customFormat="1" ht="18.600000000000001" customHeight="1">
      <c r="A8" s="563"/>
      <c r="B8" s="558"/>
      <c r="C8" s="558"/>
      <c r="D8" s="557"/>
      <c r="E8" s="489"/>
      <c r="F8" s="490"/>
      <c r="G8" s="489"/>
      <c r="H8" s="490"/>
      <c r="I8" s="374" t="s">
        <v>82</v>
      </c>
      <c r="J8" s="563"/>
      <c r="K8" s="545" t="s">
        <v>83</v>
      </c>
      <c r="L8" s="545"/>
      <c r="M8" s="492"/>
      <c r="N8" s="491" t="s">
        <v>84</v>
      </c>
      <c r="O8" s="545"/>
      <c r="P8" s="545"/>
      <c r="Q8" s="492"/>
      <c r="R8" s="499"/>
    </row>
    <row r="9" spans="1:54" s="29" customFormat="1" ht="15.75" customHeight="1">
      <c r="A9" s="563"/>
      <c r="B9" s="375" t="s">
        <v>543</v>
      </c>
      <c r="C9" s="376" t="s">
        <v>544</v>
      </c>
      <c r="D9" s="376" t="s">
        <v>545</v>
      </c>
      <c r="E9" s="489" t="s">
        <v>85</v>
      </c>
      <c r="F9" s="490"/>
      <c r="G9" s="489" t="s">
        <v>86</v>
      </c>
      <c r="H9" s="490"/>
      <c r="I9" s="494" t="s">
        <v>546</v>
      </c>
      <c r="J9" s="563"/>
      <c r="K9" s="366" t="s">
        <v>547</v>
      </c>
      <c r="L9" s="371" t="s">
        <v>548</v>
      </c>
      <c r="M9" s="371" t="s">
        <v>464</v>
      </c>
      <c r="N9" s="371" t="s">
        <v>549</v>
      </c>
      <c r="O9" s="371" t="s">
        <v>550</v>
      </c>
      <c r="P9" s="371" t="s">
        <v>551</v>
      </c>
      <c r="Q9" s="377" t="s">
        <v>552</v>
      </c>
      <c r="R9" s="378"/>
    </row>
    <row r="10" spans="1:54" s="29" customFormat="1" ht="15.75" customHeight="1">
      <c r="A10" s="563"/>
      <c r="B10" s="375"/>
      <c r="C10" s="376" t="s">
        <v>553</v>
      </c>
      <c r="D10" s="376" t="s">
        <v>553</v>
      </c>
      <c r="E10" s="489"/>
      <c r="F10" s="490"/>
      <c r="G10" s="489"/>
      <c r="H10" s="490"/>
      <c r="I10" s="499"/>
      <c r="J10" s="563"/>
      <c r="K10" s="375"/>
      <c r="L10" s="376"/>
      <c r="M10" s="376"/>
      <c r="N10" s="376"/>
      <c r="O10" s="376"/>
      <c r="P10" s="376"/>
      <c r="Q10" s="379"/>
      <c r="R10" s="336" t="s">
        <v>87</v>
      </c>
    </row>
    <row r="11" spans="1:54" s="29" customFormat="1" ht="15.75" customHeight="1">
      <c r="A11" s="564"/>
      <c r="B11" s="368" t="s">
        <v>86</v>
      </c>
      <c r="C11" s="331" t="s">
        <v>88</v>
      </c>
      <c r="D11" s="331" t="s">
        <v>89</v>
      </c>
      <c r="E11" s="491"/>
      <c r="F11" s="492"/>
      <c r="G11" s="491"/>
      <c r="H11" s="492"/>
      <c r="I11" s="500"/>
      <c r="J11" s="564"/>
      <c r="K11" s="368" t="s">
        <v>90</v>
      </c>
      <c r="L11" s="331" t="s">
        <v>91</v>
      </c>
      <c r="M11" s="331" t="s">
        <v>92</v>
      </c>
      <c r="N11" s="331" t="s">
        <v>93</v>
      </c>
      <c r="O11" s="331" t="s">
        <v>94</v>
      </c>
      <c r="P11" s="331" t="s">
        <v>95</v>
      </c>
      <c r="Q11" s="373" t="s">
        <v>96</v>
      </c>
      <c r="R11" s="380"/>
    </row>
    <row r="12" spans="1:54" s="115" customFormat="1" ht="18" customHeight="1">
      <c r="A12" s="123">
        <v>2016</v>
      </c>
      <c r="B12" s="157">
        <v>237739</v>
      </c>
      <c r="C12" s="157">
        <v>237739</v>
      </c>
      <c r="D12" s="157" t="s">
        <v>26</v>
      </c>
      <c r="E12" s="589">
        <v>112490</v>
      </c>
      <c r="F12" s="589"/>
      <c r="G12" s="589">
        <v>112490</v>
      </c>
      <c r="H12" s="589"/>
      <c r="I12" s="158">
        <v>14711</v>
      </c>
      <c r="J12" s="123">
        <v>2016</v>
      </c>
      <c r="K12" s="157" t="s">
        <v>26</v>
      </c>
      <c r="L12" s="157">
        <v>5553</v>
      </c>
      <c r="M12" s="157">
        <v>2835</v>
      </c>
      <c r="N12" s="157">
        <v>29761</v>
      </c>
      <c r="O12" s="157" t="s">
        <v>26</v>
      </c>
      <c r="P12" s="157">
        <v>283</v>
      </c>
      <c r="Q12" s="157">
        <v>29478</v>
      </c>
      <c r="R12" s="158">
        <v>57629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</row>
    <row r="13" spans="1:54" s="115" customFormat="1" ht="18" customHeight="1">
      <c r="A13" s="124">
        <v>2017</v>
      </c>
      <c r="B13" s="157">
        <v>234379</v>
      </c>
      <c r="C13" s="157">
        <v>234379</v>
      </c>
      <c r="D13" s="120" t="s">
        <v>26</v>
      </c>
      <c r="E13" s="560">
        <v>112490</v>
      </c>
      <c r="F13" s="560"/>
      <c r="G13" s="560">
        <v>112490</v>
      </c>
      <c r="H13" s="560"/>
      <c r="I13" s="158">
        <v>14731</v>
      </c>
      <c r="J13" s="124">
        <v>2017</v>
      </c>
      <c r="K13" s="157" t="s">
        <v>26</v>
      </c>
      <c r="L13" s="157">
        <v>5553</v>
      </c>
      <c r="M13" s="157">
        <v>2835</v>
      </c>
      <c r="N13" s="157">
        <v>29748</v>
      </c>
      <c r="O13" s="157" t="s">
        <v>26</v>
      </c>
      <c r="P13" s="157">
        <v>283</v>
      </c>
      <c r="Q13" s="157">
        <v>29465</v>
      </c>
      <c r="R13" s="158">
        <v>57629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</row>
    <row r="14" spans="1:54" s="115" customFormat="1" ht="18" customHeight="1">
      <c r="A14" s="124">
        <v>2018</v>
      </c>
      <c r="B14" s="157">
        <v>232327</v>
      </c>
      <c r="C14" s="157">
        <v>232327</v>
      </c>
      <c r="D14" s="157" t="s">
        <v>26</v>
      </c>
      <c r="E14" s="560">
        <v>112490</v>
      </c>
      <c r="F14" s="560"/>
      <c r="G14" s="560">
        <v>112490</v>
      </c>
      <c r="H14" s="560"/>
      <c r="I14" s="158">
        <v>14731</v>
      </c>
      <c r="J14" s="124">
        <v>2018</v>
      </c>
      <c r="K14" s="157" t="s">
        <v>26</v>
      </c>
      <c r="L14" s="157">
        <v>5553</v>
      </c>
      <c r="M14" s="157">
        <v>2835</v>
      </c>
      <c r="N14" s="157">
        <v>29748</v>
      </c>
      <c r="O14" s="157" t="s">
        <v>26</v>
      </c>
      <c r="P14" s="157">
        <v>283</v>
      </c>
      <c r="Q14" s="157">
        <v>29465</v>
      </c>
      <c r="R14" s="158">
        <v>57629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</row>
    <row r="15" spans="1:54" s="115" customFormat="1" ht="18" customHeight="1">
      <c r="A15" s="124">
        <v>2019</v>
      </c>
      <c r="B15" s="157">
        <v>232327</v>
      </c>
      <c r="C15" s="157">
        <v>232327</v>
      </c>
      <c r="D15" s="157" t="s">
        <v>26</v>
      </c>
      <c r="E15" s="560">
        <v>112490</v>
      </c>
      <c r="F15" s="560"/>
      <c r="G15" s="560">
        <v>112490</v>
      </c>
      <c r="H15" s="560"/>
      <c r="I15" s="158">
        <v>14732</v>
      </c>
      <c r="J15" s="124">
        <v>2019</v>
      </c>
      <c r="K15" s="157" t="s">
        <v>26</v>
      </c>
      <c r="L15" s="157">
        <v>5553</v>
      </c>
      <c r="M15" s="157">
        <v>2835</v>
      </c>
      <c r="N15" s="157">
        <v>29748</v>
      </c>
      <c r="O15" s="157" t="s">
        <v>26</v>
      </c>
      <c r="P15" s="157">
        <v>283</v>
      </c>
      <c r="Q15" s="157">
        <v>29465</v>
      </c>
      <c r="R15" s="158">
        <v>57629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</row>
    <row r="16" spans="1:54" s="115" customFormat="1" ht="18" customHeight="1">
      <c r="A16" s="124">
        <v>2020</v>
      </c>
      <c r="B16" s="37">
        <v>224044</v>
      </c>
      <c r="C16" s="37">
        <v>224044</v>
      </c>
      <c r="D16" s="37" t="s">
        <v>281</v>
      </c>
      <c r="E16" s="591">
        <v>112490</v>
      </c>
      <c r="F16" s="591"/>
      <c r="G16" s="591">
        <v>112490</v>
      </c>
      <c r="H16" s="591"/>
      <c r="I16" s="107">
        <v>14755</v>
      </c>
      <c r="J16" s="124">
        <v>2020</v>
      </c>
      <c r="K16" s="37" t="s">
        <v>281</v>
      </c>
      <c r="L16" s="37">
        <v>5560</v>
      </c>
      <c r="M16" s="37">
        <v>2874</v>
      </c>
      <c r="N16" s="37">
        <v>29678</v>
      </c>
      <c r="O16" s="37">
        <v>3247</v>
      </c>
      <c r="P16" s="37">
        <v>162</v>
      </c>
      <c r="Q16" s="37">
        <v>26269</v>
      </c>
      <c r="R16" s="107">
        <v>57629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</row>
    <row r="17" spans="1:54" s="115" customFormat="1" ht="18" customHeight="1">
      <c r="A17" s="225">
        <v>2021</v>
      </c>
      <c r="B17" s="226">
        <v>218589</v>
      </c>
      <c r="C17" s="226">
        <v>218589</v>
      </c>
      <c r="D17" s="226" t="s">
        <v>283</v>
      </c>
      <c r="E17" s="590">
        <v>112490</v>
      </c>
      <c r="F17" s="590"/>
      <c r="G17" s="590">
        <v>112490</v>
      </c>
      <c r="H17" s="590"/>
      <c r="I17" s="227">
        <v>16167</v>
      </c>
      <c r="J17" s="225">
        <v>2021</v>
      </c>
      <c r="K17" s="226" t="s">
        <v>283</v>
      </c>
      <c r="L17" s="226">
        <v>5485</v>
      </c>
      <c r="M17" s="226">
        <v>3653</v>
      </c>
      <c r="N17" s="226">
        <v>27549</v>
      </c>
      <c r="O17" s="226">
        <v>2935</v>
      </c>
      <c r="P17" s="226">
        <v>34</v>
      </c>
      <c r="Q17" s="226">
        <v>24580</v>
      </c>
      <c r="R17" s="227">
        <v>57475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</row>
    <row r="18" spans="1:54" s="116" customFormat="1" ht="18" customHeight="1">
      <c r="A18" s="574" t="s">
        <v>451</v>
      </c>
      <c r="B18" s="554" t="s">
        <v>576</v>
      </c>
      <c r="C18" s="554"/>
      <c r="D18" s="554"/>
      <c r="E18" s="554"/>
      <c r="F18" s="554"/>
      <c r="G18" s="554"/>
      <c r="H18" s="554"/>
      <c r="I18" s="550"/>
      <c r="J18" s="574" t="s">
        <v>539</v>
      </c>
      <c r="K18" s="493" t="s">
        <v>578</v>
      </c>
      <c r="L18" s="554"/>
      <c r="M18" s="554"/>
      <c r="N18" s="554"/>
      <c r="O18" s="554"/>
      <c r="P18" s="554"/>
      <c r="Q18" s="554"/>
      <c r="R18" s="550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</row>
    <row r="19" spans="1:54" s="116" customFormat="1" ht="18" customHeight="1">
      <c r="A19" s="563"/>
      <c r="B19" s="552" t="s">
        <v>577</v>
      </c>
      <c r="C19" s="552"/>
      <c r="D19" s="552"/>
      <c r="E19" s="552"/>
      <c r="F19" s="552"/>
      <c r="G19" s="552"/>
      <c r="H19" s="552"/>
      <c r="I19" s="553"/>
      <c r="J19" s="563"/>
      <c r="K19" s="491"/>
      <c r="L19" s="545"/>
      <c r="M19" s="545"/>
      <c r="N19" s="545"/>
      <c r="O19" s="545"/>
      <c r="P19" s="545"/>
      <c r="Q19" s="545"/>
      <c r="R19" s="49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</row>
    <row r="20" spans="1:54" s="116" customFormat="1" ht="15.75" customHeight="1">
      <c r="A20" s="563"/>
      <c r="B20" s="487" t="s">
        <v>579</v>
      </c>
      <c r="C20" s="554"/>
      <c r="D20" s="550"/>
      <c r="E20" s="544" t="s">
        <v>580</v>
      </c>
      <c r="F20" s="487"/>
      <c r="G20" s="487"/>
      <c r="H20" s="488"/>
      <c r="I20" s="588" t="s">
        <v>554</v>
      </c>
      <c r="J20" s="563"/>
      <c r="K20" s="554" t="s">
        <v>541</v>
      </c>
      <c r="L20" s="550"/>
      <c r="M20" s="493" t="s">
        <v>555</v>
      </c>
      <c r="N20" s="554"/>
      <c r="O20" s="550"/>
      <c r="P20" s="493" t="s">
        <v>466</v>
      </c>
      <c r="Q20" s="554"/>
      <c r="R20" s="550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</row>
    <row r="21" spans="1:54" ht="15.75" customHeight="1">
      <c r="A21" s="563"/>
      <c r="B21" s="375"/>
      <c r="C21" s="367" t="s">
        <v>556</v>
      </c>
      <c r="D21" s="371" t="s">
        <v>557</v>
      </c>
      <c r="E21" s="376"/>
      <c r="F21" s="371" t="s">
        <v>558</v>
      </c>
      <c r="G21" s="381" t="s">
        <v>559</v>
      </c>
      <c r="H21" s="371" t="s">
        <v>560</v>
      </c>
      <c r="I21" s="495"/>
      <c r="J21" s="563"/>
      <c r="K21" s="573"/>
      <c r="L21" s="490"/>
      <c r="M21" s="489"/>
      <c r="N21" s="573"/>
      <c r="O21" s="490"/>
      <c r="P21" s="489"/>
      <c r="Q21" s="573"/>
      <c r="R21" s="490"/>
    </row>
    <row r="22" spans="1:54" s="117" customFormat="1" ht="15.75" customHeight="1">
      <c r="A22" s="564"/>
      <c r="B22" s="368"/>
      <c r="C22" s="331" t="s">
        <v>97</v>
      </c>
      <c r="D22" s="331" t="s">
        <v>98</v>
      </c>
      <c r="E22" s="331"/>
      <c r="F22" s="331" t="s">
        <v>99</v>
      </c>
      <c r="G22" s="331" t="s">
        <v>100</v>
      </c>
      <c r="H22" s="331" t="s">
        <v>101</v>
      </c>
      <c r="I22" s="382" t="s">
        <v>102</v>
      </c>
      <c r="J22" s="564"/>
      <c r="K22" s="545" t="s">
        <v>86</v>
      </c>
      <c r="L22" s="492"/>
      <c r="M22" s="491" t="s">
        <v>103</v>
      </c>
      <c r="N22" s="545"/>
      <c r="O22" s="492"/>
      <c r="P22" s="491" t="s">
        <v>104</v>
      </c>
      <c r="Q22" s="545"/>
      <c r="R22" s="492"/>
    </row>
    <row r="23" spans="1:54" s="118" customFormat="1" ht="18" customHeight="1">
      <c r="A23" s="123">
        <v>2016</v>
      </c>
      <c r="B23" s="157">
        <v>77</v>
      </c>
      <c r="C23" s="157">
        <v>29</v>
      </c>
      <c r="D23" s="157">
        <v>48</v>
      </c>
      <c r="E23" s="164">
        <v>13302</v>
      </c>
      <c r="F23" s="164">
        <v>7029</v>
      </c>
      <c r="G23" s="164">
        <v>5267</v>
      </c>
      <c r="H23" s="157">
        <v>1006</v>
      </c>
      <c r="I23" s="127">
        <v>1332</v>
      </c>
      <c r="J23" s="123">
        <v>2016</v>
      </c>
      <c r="K23" s="579" t="s">
        <v>26</v>
      </c>
      <c r="L23" s="571"/>
      <c r="M23" s="571" t="s">
        <v>26</v>
      </c>
      <c r="N23" s="571"/>
      <c r="O23" s="571"/>
      <c r="P23" s="571" t="s">
        <v>26</v>
      </c>
      <c r="Q23" s="571"/>
      <c r="R23" s="572"/>
    </row>
    <row r="24" spans="1:54" s="118" customFormat="1" ht="18" customHeight="1">
      <c r="A24" s="124">
        <v>2017</v>
      </c>
      <c r="B24" s="157">
        <v>77</v>
      </c>
      <c r="C24" s="157">
        <v>29</v>
      </c>
      <c r="D24" s="157">
        <v>48</v>
      </c>
      <c r="E24" s="164">
        <v>13357</v>
      </c>
      <c r="F24" s="164">
        <v>7035</v>
      </c>
      <c r="G24" s="164">
        <v>5316</v>
      </c>
      <c r="H24" s="157">
        <v>1006</v>
      </c>
      <c r="I24" s="127">
        <v>1298</v>
      </c>
      <c r="J24" s="124">
        <v>2017</v>
      </c>
      <c r="K24" s="581" t="s">
        <v>26</v>
      </c>
      <c r="L24" s="577"/>
      <c r="M24" s="577" t="s">
        <v>26</v>
      </c>
      <c r="N24" s="577"/>
      <c r="O24" s="577"/>
      <c r="P24" s="577" t="s">
        <v>26</v>
      </c>
      <c r="Q24" s="577"/>
      <c r="R24" s="578"/>
    </row>
    <row r="25" spans="1:54" s="118" customFormat="1" ht="18" customHeight="1">
      <c r="A25" s="124">
        <v>2018</v>
      </c>
      <c r="B25" s="157">
        <v>77</v>
      </c>
      <c r="C25" s="157">
        <v>29</v>
      </c>
      <c r="D25" s="157">
        <v>48</v>
      </c>
      <c r="E25" s="164">
        <v>13357</v>
      </c>
      <c r="F25" s="164">
        <v>7035</v>
      </c>
      <c r="G25" s="164">
        <v>5316</v>
      </c>
      <c r="H25" s="157">
        <v>1006</v>
      </c>
      <c r="I25" s="127">
        <v>1298</v>
      </c>
      <c r="J25" s="124">
        <v>2018</v>
      </c>
      <c r="K25" s="581" t="s">
        <v>26</v>
      </c>
      <c r="L25" s="577"/>
      <c r="M25" s="577" t="s">
        <v>26</v>
      </c>
      <c r="N25" s="577"/>
      <c r="O25" s="577"/>
      <c r="P25" s="577" t="s">
        <v>26</v>
      </c>
      <c r="Q25" s="577"/>
      <c r="R25" s="578"/>
    </row>
    <row r="26" spans="1:54" s="118" customFormat="1" ht="18" customHeight="1">
      <c r="A26" s="124">
        <v>2019</v>
      </c>
      <c r="B26" s="157">
        <v>77</v>
      </c>
      <c r="C26" s="157">
        <v>29</v>
      </c>
      <c r="D26" s="157">
        <v>48</v>
      </c>
      <c r="E26" s="164">
        <v>13357</v>
      </c>
      <c r="F26" s="164">
        <v>7035</v>
      </c>
      <c r="G26" s="164">
        <v>5316</v>
      </c>
      <c r="H26" s="157">
        <v>1006</v>
      </c>
      <c r="I26" s="127">
        <v>1298</v>
      </c>
      <c r="J26" s="124">
        <v>2019</v>
      </c>
      <c r="K26" s="581" t="s">
        <v>26</v>
      </c>
      <c r="L26" s="577"/>
      <c r="M26" s="577" t="s">
        <v>26</v>
      </c>
      <c r="N26" s="577"/>
      <c r="O26" s="577"/>
      <c r="P26" s="577" t="s">
        <v>26</v>
      </c>
      <c r="Q26" s="577"/>
      <c r="R26" s="578"/>
    </row>
    <row r="27" spans="1:54" s="118" customFormat="1" ht="18" customHeight="1">
      <c r="A27" s="124">
        <v>2020</v>
      </c>
      <c r="B27" s="37">
        <v>77</v>
      </c>
      <c r="C27" s="37">
        <v>29</v>
      </c>
      <c r="D27" s="121">
        <v>48</v>
      </c>
      <c r="E27" s="163">
        <v>13373</v>
      </c>
      <c r="F27" s="163">
        <v>7042</v>
      </c>
      <c r="G27" s="163">
        <v>5325</v>
      </c>
      <c r="H27" s="37">
        <v>1006</v>
      </c>
      <c r="I27" s="122">
        <v>1304</v>
      </c>
      <c r="J27" s="124">
        <v>2020</v>
      </c>
      <c r="K27" s="581" t="s">
        <v>26</v>
      </c>
      <c r="L27" s="577"/>
      <c r="M27" s="577" t="s">
        <v>26</v>
      </c>
      <c r="N27" s="577"/>
      <c r="O27" s="577"/>
      <c r="P27" s="577" t="s">
        <v>26</v>
      </c>
      <c r="Q27" s="577"/>
      <c r="R27" s="578"/>
    </row>
    <row r="28" spans="1:54" s="118" customFormat="1" ht="18" customHeight="1">
      <c r="A28" s="225">
        <v>2021</v>
      </c>
      <c r="B28" s="226">
        <v>77</v>
      </c>
      <c r="C28" s="226">
        <v>29</v>
      </c>
      <c r="D28" s="228">
        <v>48</v>
      </c>
      <c r="E28" s="229">
        <v>14546</v>
      </c>
      <c r="F28" s="229">
        <v>7150</v>
      </c>
      <c r="G28" s="229">
        <v>6382</v>
      </c>
      <c r="H28" s="226">
        <v>1014</v>
      </c>
      <c r="I28" s="230">
        <v>1544</v>
      </c>
      <c r="J28" s="225">
        <v>2021</v>
      </c>
      <c r="K28" s="585" t="s">
        <v>403</v>
      </c>
      <c r="L28" s="586"/>
      <c r="M28" s="586" t="s">
        <v>384</v>
      </c>
      <c r="N28" s="586"/>
      <c r="O28" s="586"/>
      <c r="P28" s="586" t="s">
        <v>404</v>
      </c>
      <c r="Q28" s="586"/>
      <c r="R28" s="587"/>
    </row>
    <row r="29" spans="1:54" s="118" customFormat="1" ht="18" customHeight="1">
      <c r="A29" s="562" t="s">
        <v>675</v>
      </c>
      <c r="B29" s="554" t="s">
        <v>574</v>
      </c>
      <c r="C29" s="554"/>
      <c r="D29" s="554"/>
      <c r="E29" s="554"/>
      <c r="F29" s="554"/>
      <c r="G29" s="554"/>
      <c r="H29" s="554"/>
      <c r="I29" s="550"/>
      <c r="J29" s="562" t="s">
        <v>675</v>
      </c>
      <c r="K29" s="554" t="s">
        <v>581</v>
      </c>
      <c r="L29" s="554"/>
      <c r="M29" s="554"/>
      <c r="N29" s="554"/>
      <c r="O29" s="554"/>
      <c r="P29" s="554"/>
      <c r="Q29" s="554"/>
      <c r="R29" s="550"/>
    </row>
    <row r="30" spans="1:54" s="118" customFormat="1" ht="18" customHeight="1">
      <c r="A30" s="563"/>
      <c r="B30" s="554" t="s">
        <v>575</v>
      </c>
      <c r="C30" s="554"/>
      <c r="D30" s="554"/>
      <c r="E30" s="554"/>
      <c r="F30" s="554"/>
      <c r="G30" s="554"/>
      <c r="H30" s="550"/>
      <c r="I30" s="371" t="s">
        <v>561</v>
      </c>
      <c r="J30" s="563"/>
      <c r="K30" s="545"/>
      <c r="L30" s="545"/>
      <c r="M30" s="545"/>
      <c r="N30" s="545"/>
      <c r="O30" s="545"/>
      <c r="P30" s="545"/>
      <c r="Q30" s="545"/>
      <c r="R30" s="492"/>
    </row>
    <row r="31" spans="1:54" s="118" customFormat="1" ht="18" customHeight="1">
      <c r="A31" s="563"/>
      <c r="B31" s="545" t="s">
        <v>105</v>
      </c>
      <c r="C31" s="545"/>
      <c r="D31" s="545"/>
      <c r="E31" s="545"/>
      <c r="F31" s="545"/>
      <c r="G31" s="545"/>
      <c r="H31" s="492"/>
      <c r="I31" s="374" t="s">
        <v>83</v>
      </c>
      <c r="J31" s="563"/>
      <c r="K31" s="554" t="s">
        <v>465</v>
      </c>
      <c r="L31" s="554"/>
      <c r="M31" s="550"/>
      <c r="N31" s="493" t="s">
        <v>562</v>
      </c>
      <c r="O31" s="550"/>
      <c r="P31" s="493" t="s">
        <v>402</v>
      </c>
      <c r="Q31" s="554"/>
      <c r="R31" s="550"/>
    </row>
    <row r="32" spans="1:54" s="118" customFormat="1" ht="15.75" customHeight="1">
      <c r="A32" s="563"/>
      <c r="B32" s="573" t="s">
        <v>563</v>
      </c>
      <c r="C32" s="490"/>
      <c r="D32" s="375" t="s">
        <v>564</v>
      </c>
      <c r="E32" s="375" t="s">
        <v>565</v>
      </c>
      <c r="F32" s="375" t="s">
        <v>566</v>
      </c>
      <c r="G32" s="489" t="s">
        <v>468</v>
      </c>
      <c r="H32" s="490"/>
      <c r="I32" s="375" t="s">
        <v>549</v>
      </c>
      <c r="J32" s="563"/>
      <c r="K32" s="573"/>
      <c r="L32" s="573"/>
      <c r="M32" s="490"/>
      <c r="N32" s="489"/>
      <c r="O32" s="490"/>
      <c r="P32" s="489"/>
      <c r="Q32" s="573"/>
      <c r="R32" s="490"/>
    </row>
    <row r="33" spans="1:18" s="117" customFormat="1" ht="15.75" customHeight="1">
      <c r="A33" s="564"/>
      <c r="B33" s="545" t="s">
        <v>106</v>
      </c>
      <c r="C33" s="492"/>
      <c r="D33" s="368" t="s">
        <v>107</v>
      </c>
      <c r="E33" s="368" t="s">
        <v>91</v>
      </c>
      <c r="F33" s="383" t="s">
        <v>108</v>
      </c>
      <c r="G33" s="491" t="s">
        <v>109</v>
      </c>
      <c r="H33" s="492"/>
      <c r="I33" s="368" t="s">
        <v>106</v>
      </c>
      <c r="J33" s="564"/>
      <c r="K33" s="545" t="s">
        <v>110</v>
      </c>
      <c r="L33" s="545"/>
      <c r="M33" s="492"/>
      <c r="N33" s="491" t="s">
        <v>111</v>
      </c>
      <c r="O33" s="492"/>
      <c r="P33" s="491" t="s">
        <v>112</v>
      </c>
      <c r="Q33" s="545"/>
      <c r="R33" s="492"/>
    </row>
    <row r="34" spans="1:18" ht="18" customHeight="1">
      <c r="A34" s="123">
        <v>2016</v>
      </c>
      <c r="B34" s="583">
        <v>2001</v>
      </c>
      <c r="C34" s="584"/>
      <c r="D34" s="162">
        <v>444</v>
      </c>
      <c r="E34" s="162">
        <v>1557</v>
      </c>
      <c r="F34" s="155" t="s">
        <v>26</v>
      </c>
      <c r="G34" s="571" t="s">
        <v>26</v>
      </c>
      <c r="H34" s="571"/>
      <c r="I34" s="126">
        <v>8388</v>
      </c>
      <c r="J34" s="123">
        <v>2016</v>
      </c>
      <c r="K34" s="579" t="s">
        <v>26</v>
      </c>
      <c r="L34" s="571"/>
      <c r="M34" s="571"/>
      <c r="N34" s="571" t="s">
        <v>26</v>
      </c>
      <c r="O34" s="571"/>
      <c r="P34" s="571" t="s">
        <v>26</v>
      </c>
      <c r="Q34" s="571"/>
      <c r="R34" s="572"/>
    </row>
    <row r="35" spans="1:18" ht="18" customHeight="1">
      <c r="A35" s="124">
        <v>2017</v>
      </c>
      <c r="B35" s="569">
        <v>1993</v>
      </c>
      <c r="C35" s="570"/>
      <c r="D35" s="164">
        <v>444</v>
      </c>
      <c r="E35" s="164">
        <v>1549</v>
      </c>
      <c r="F35" s="157" t="s">
        <v>26</v>
      </c>
      <c r="G35" s="577" t="s">
        <v>26</v>
      </c>
      <c r="H35" s="577"/>
      <c r="I35" s="127">
        <v>8388</v>
      </c>
      <c r="J35" s="124">
        <v>2017</v>
      </c>
      <c r="K35" s="581" t="s">
        <v>26</v>
      </c>
      <c r="L35" s="577"/>
      <c r="M35" s="577"/>
      <c r="N35" s="577" t="s">
        <v>26</v>
      </c>
      <c r="O35" s="577"/>
      <c r="P35" s="577" t="s">
        <v>26</v>
      </c>
      <c r="Q35" s="577"/>
      <c r="R35" s="578"/>
    </row>
    <row r="36" spans="1:18" ht="18" customHeight="1">
      <c r="A36" s="124">
        <v>2018</v>
      </c>
      <c r="B36" s="569">
        <v>1993</v>
      </c>
      <c r="C36" s="570"/>
      <c r="D36" s="164">
        <v>444</v>
      </c>
      <c r="E36" s="164">
        <v>1549</v>
      </c>
      <c r="F36" s="157" t="s">
        <v>26</v>
      </c>
      <c r="G36" s="577" t="s">
        <v>26</v>
      </c>
      <c r="H36" s="577"/>
      <c r="I36" s="127">
        <v>8388</v>
      </c>
      <c r="J36" s="124">
        <v>2018</v>
      </c>
      <c r="K36" s="581" t="s">
        <v>26</v>
      </c>
      <c r="L36" s="577"/>
      <c r="M36" s="577"/>
      <c r="N36" s="577" t="s">
        <v>26</v>
      </c>
      <c r="O36" s="577"/>
      <c r="P36" s="577" t="s">
        <v>26</v>
      </c>
      <c r="Q36" s="577"/>
      <c r="R36" s="578"/>
    </row>
    <row r="37" spans="1:18" ht="18" customHeight="1">
      <c r="A37" s="124">
        <v>2019</v>
      </c>
      <c r="B37" s="569">
        <v>1993</v>
      </c>
      <c r="C37" s="570"/>
      <c r="D37" s="164">
        <v>444</v>
      </c>
      <c r="E37" s="164">
        <v>1549</v>
      </c>
      <c r="F37" s="157" t="s">
        <v>26</v>
      </c>
      <c r="G37" s="577" t="s">
        <v>26</v>
      </c>
      <c r="H37" s="577"/>
      <c r="I37" s="127">
        <v>8388</v>
      </c>
      <c r="J37" s="124">
        <v>2019</v>
      </c>
      <c r="K37" s="581" t="s">
        <v>26</v>
      </c>
      <c r="L37" s="577"/>
      <c r="M37" s="577"/>
      <c r="N37" s="577" t="s">
        <v>26</v>
      </c>
      <c r="O37" s="577"/>
      <c r="P37" s="577" t="s">
        <v>26</v>
      </c>
      <c r="Q37" s="577"/>
      <c r="R37" s="578"/>
    </row>
    <row r="38" spans="1:18" ht="18" customHeight="1">
      <c r="A38" s="124">
        <v>2020</v>
      </c>
      <c r="B38" s="567">
        <v>1993</v>
      </c>
      <c r="C38" s="568"/>
      <c r="D38" s="163">
        <v>444</v>
      </c>
      <c r="E38" s="163">
        <v>1549</v>
      </c>
      <c r="F38" s="121" t="s">
        <v>281</v>
      </c>
      <c r="G38" s="582" t="s">
        <v>281</v>
      </c>
      <c r="H38" s="582"/>
      <c r="I38" s="122">
        <v>8434</v>
      </c>
      <c r="J38" s="124">
        <v>2020</v>
      </c>
      <c r="K38" s="581" t="s">
        <v>26</v>
      </c>
      <c r="L38" s="577"/>
      <c r="M38" s="577"/>
      <c r="N38" s="577" t="s">
        <v>26</v>
      </c>
      <c r="O38" s="577"/>
      <c r="P38" s="577" t="s">
        <v>26</v>
      </c>
      <c r="Q38" s="577"/>
      <c r="R38" s="578"/>
    </row>
    <row r="39" spans="1:18" ht="18" customHeight="1">
      <c r="A39" s="225">
        <v>2021</v>
      </c>
      <c r="B39" s="565">
        <v>2161</v>
      </c>
      <c r="C39" s="566"/>
      <c r="D39" s="233">
        <v>443</v>
      </c>
      <c r="E39" s="233">
        <v>1718</v>
      </c>
      <c r="F39" s="314" t="s">
        <v>283</v>
      </c>
      <c r="G39" s="561" t="s">
        <v>283</v>
      </c>
      <c r="H39" s="561"/>
      <c r="I39" s="234">
        <v>9138</v>
      </c>
      <c r="J39" s="225">
        <v>2021</v>
      </c>
      <c r="K39" s="580" t="s">
        <v>283</v>
      </c>
      <c r="L39" s="575"/>
      <c r="M39" s="575"/>
      <c r="N39" s="575" t="s">
        <v>283</v>
      </c>
      <c r="O39" s="575"/>
      <c r="P39" s="575" t="s">
        <v>283</v>
      </c>
      <c r="Q39" s="575"/>
      <c r="R39" s="576"/>
    </row>
    <row r="40" spans="1:18" ht="15.95" customHeight="1">
      <c r="A40" s="51" t="s">
        <v>113</v>
      </c>
      <c r="B40" s="154"/>
      <c r="C40" s="51"/>
      <c r="D40" s="51"/>
      <c r="E40" s="51"/>
      <c r="F40" s="34"/>
      <c r="G40" s="22"/>
      <c r="H40" s="22"/>
      <c r="I40" s="22"/>
      <c r="J40" s="51" t="s">
        <v>113</v>
      </c>
      <c r="K40" s="154"/>
      <c r="L40" s="51"/>
      <c r="M40" s="51"/>
      <c r="N40" s="51"/>
    </row>
    <row r="41" spans="1:18" ht="15.95" customHeight="1">
      <c r="A41" s="51" t="s">
        <v>114</v>
      </c>
      <c r="B41" s="154"/>
      <c r="J41" s="51" t="s">
        <v>114</v>
      </c>
      <c r="K41" s="154"/>
    </row>
  </sheetData>
  <mergeCells count="110">
    <mergeCell ref="A3:I3"/>
    <mergeCell ref="J3:R3"/>
    <mergeCell ref="A4:I4"/>
    <mergeCell ref="J4:R4"/>
    <mergeCell ref="D5:F5"/>
    <mergeCell ref="B6:D8"/>
    <mergeCell ref="E6:F8"/>
    <mergeCell ref="G6:I6"/>
    <mergeCell ref="K6:R6"/>
    <mergeCell ref="G7:H8"/>
    <mergeCell ref="K7:M7"/>
    <mergeCell ref="A6:A11"/>
    <mergeCell ref="J6:J11"/>
    <mergeCell ref="B19:I19"/>
    <mergeCell ref="B20:D20"/>
    <mergeCell ref="E20:H20"/>
    <mergeCell ref="I20:I21"/>
    <mergeCell ref="N7:Q7"/>
    <mergeCell ref="R7:R8"/>
    <mergeCell ref="K8:M8"/>
    <mergeCell ref="N8:Q8"/>
    <mergeCell ref="P20:R21"/>
    <mergeCell ref="K18:R19"/>
    <mergeCell ref="M20:O21"/>
    <mergeCell ref="K20:L21"/>
    <mergeCell ref="E9:F11"/>
    <mergeCell ref="G9:H11"/>
    <mergeCell ref="I9:I11"/>
    <mergeCell ref="E12:F12"/>
    <mergeCell ref="G17:H17"/>
    <mergeCell ref="G16:H16"/>
    <mergeCell ref="G15:H15"/>
    <mergeCell ref="G14:H14"/>
    <mergeCell ref="G13:H13"/>
    <mergeCell ref="G12:H12"/>
    <mergeCell ref="E17:F17"/>
    <mergeCell ref="E16:F16"/>
    <mergeCell ref="K24:L24"/>
    <mergeCell ref="K23:L23"/>
    <mergeCell ref="M28:O28"/>
    <mergeCell ref="M27:O27"/>
    <mergeCell ref="M26:O26"/>
    <mergeCell ref="M25:O25"/>
    <mergeCell ref="M24:O24"/>
    <mergeCell ref="M23:O23"/>
    <mergeCell ref="P28:R28"/>
    <mergeCell ref="P27:R27"/>
    <mergeCell ref="P26:R26"/>
    <mergeCell ref="P25:R25"/>
    <mergeCell ref="P24:R24"/>
    <mergeCell ref="P23:R23"/>
    <mergeCell ref="B18:I18"/>
    <mergeCell ref="G38:H38"/>
    <mergeCell ref="G37:H37"/>
    <mergeCell ref="G36:H36"/>
    <mergeCell ref="G35:H35"/>
    <mergeCell ref="G34:H34"/>
    <mergeCell ref="K37:M37"/>
    <mergeCell ref="K36:M36"/>
    <mergeCell ref="K35:M35"/>
    <mergeCell ref="B34:C34"/>
    <mergeCell ref="B33:C33"/>
    <mergeCell ref="G33:H33"/>
    <mergeCell ref="K33:M33"/>
    <mergeCell ref="B31:H31"/>
    <mergeCell ref="K31:M32"/>
    <mergeCell ref="B32:C32"/>
    <mergeCell ref="G32:H32"/>
    <mergeCell ref="B29:I29"/>
    <mergeCell ref="K29:R30"/>
    <mergeCell ref="B30:H30"/>
    <mergeCell ref="K28:L28"/>
    <mergeCell ref="K27:L27"/>
    <mergeCell ref="K26:L26"/>
    <mergeCell ref="K25:L25"/>
    <mergeCell ref="P36:R36"/>
    <mergeCell ref="P35:R35"/>
    <mergeCell ref="K34:M34"/>
    <mergeCell ref="N39:O39"/>
    <mergeCell ref="N38:O38"/>
    <mergeCell ref="N37:O37"/>
    <mergeCell ref="N36:O36"/>
    <mergeCell ref="N35:O35"/>
    <mergeCell ref="N34:O34"/>
    <mergeCell ref="K39:M39"/>
    <mergeCell ref="K38:M38"/>
    <mergeCell ref="E15:F15"/>
    <mergeCell ref="E14:F14"/>
    <mergeCell ref="E13:F13"/>
    <mergeCell ref="K22:L22"/>
    <mergeCell ref="M22:O22"/>
    <mergeCell ref="P22:R22"/>
    <mergeCell ref="G39:H39"/>
    <mergeCell ref="A29:A33"/>
    <mergeCell ref="J29:J33"/>
    <mergeCell ref="B39:C39"/>
    <mergeCell ref="B38:C38"/>
    <mergeCell ref="B37:C37"/>
    <mergeCell ref="B36:C36"/>
    <mergeCell ref="B35:C35"/>
    <mergeCell ref="P34:R34"/>
    <mergeCell ref="N33:O33"/>
    <mergeCell ref="P33:R33"/>
    <mergeCell ref="N31:O32"/>
    <mergeCell ref="P31:R32"/>
    <mergeCell ref="A18:A22"/>
    <mergeCell ref="J18:J22"/>
    <mergeCell ref="P39:R39"/>
    <mergeCell ref="P38:R38"/>
    <mergeCell ref="P37:R37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15</vt:i4>
      </vt:variant>
    </vt:vector>
  </HeadingPairs>
  <TitlesOfParts>
    <vt:vector size="31" baseType="lpstr">
      <vt:lpstr>1.주택현황및보급률 </vt:lpstr>
      <vt:lpstr>2.주택소유현황</vt:lpstr>
      <vt:lpstr>3.건축연도별 주택</vt:lpstr>
      <vt:lpstr>4.연면적별 주택</vt:lpstr>
      <vt:lpstr>5.건축허가</vt:lpstr>
      <vt:lpstr>5-1.건축허가(면적)</vt:lpstr>
      <vt:lpstr>6.용도별건축허가</vt:lpstr>
      <vt:lpstr>7.토지거래현황</vt:lpstr>
      <vt:lpstr>8.용도지역</vt:lpstr>
      <vt:lpstr>9.용도지구</vt:lpstr>
      <vt:lpstr>9.용도지구(속)</vt:lpstr>
      <vt:lpstr>10.공원</vt:lpstr>
      <vt:lpstr>11.도로 </vt:lpstr>
      <vt:lpstr>12.폭원별 도로현황</vt:lpstr>
      <vt:lpstr>13.교량 </vt:lpstr>
      <vt:lpstr>14.건설장비</vt:lpstr>
      <vt:lpstr>'1.주택현황및보급률 '!Print_Area</vt:lpstr>
      <vt:lpstr>'10.공원'!Print_Area</vt:lpstr>
      <vt:lpstr>'11.도로 '!Print_Area</vt:lpstr>
      <vt:lpstr>'12.폭원별 도로현황'!Print_Area</vt:lpstr>
      <vt:lpstr>'13.교량 '!Print_Area</vt:lpstr>
      <vt:lpstr>'14.건설장비'!Print_Area</vt:lpstr>
      <vt:lpstr>'2.주택소유현황'!Print_Area</vt:lpstr>
      <vt:lpstr>'3.건축연도별 주택'!Print_Area</vt:lpstr>
      <vt:lpstr>'4.연면적별 주택'!Print_Area</vt:lpstr>
      <vt:lpstr>'5.건축허가'!Print_Area</vt:lpstr>
      <vt:lpstr>'5-1.건축허가(면적)'!Print_Area</vt:lpstr>
      <vt:lpstr>'6.용도별건축허가'!Print_Area</vt:lpstr>
      <vt:lpstr>'7.토지거래현황'!Print_Area</vt:lpstr>
      <vt:lpstr>'8.용도지역'!Print_Area</vt:lpstr>
      <vt:lpstr>'9.용도지구'!Print_Area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2023-05-25T14:04:50Z</cp:lastPrinted>
  <dcterms:created xsi:type="dcterms:W3CDTF">2019-11-14T01:29:59Z</dcterms:created>
  <dcterms:modified xsi:type="dcterms:W3CDTF">2023-06-07T02:01:38Z</dcterms:modified>
</cp:coreProperties>
</file>